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24226"/>
  <mc:AlternateContent xmlns:mc="http://schemas.openxmlformats.org/markup-compatibility/2006">
    <mc:Choice Requires="x15">
      <x15ac:absPath xmlns:x15ac="http://schemas.microsoft.com/office/spreadsheetml/2010/11/ac" url="https://dioceseofhuron-my.sharepoint.com/personal/dmilicevic_huron_anglican_ca/Documents/Desktop/2025WEB-UPLOADS/"/>
    </mc:Choice>
  </mc:AlternateContent>
  <xr:revisionPtr revIDLastSave="0" documentId="8_{C3084E89-9CA1-4A73-9790-B6C12D0E68F5}" xr6:coauthVersionLast="47" xr6:coauthVersionMax="47" xr10:uidLastSave="{00000000-0000-0000-0000-000000000000}"/>
  <bookViews>
    <workbookView xWindow="-110" yWindow="-110" windowWidth="19420" windowHeight="10300" xr2:uid="{00000000-000D-0000-FFFF-FFFF00000000}"/>
  </bookViews>
  <sheets>
    <sheet name="Income" sheetId="2" r:id="rId1"/>
    <sheet name="Expenses" sheetId="1" r:id="rId2"/>
    <sheet name="Signing" sheetId="3" r:id="rId3"/>
  </sheets>
  <definedNames>
    <definedName name="_xlnm.Print_Area" localSheetId="1">Expenses!$A$1:$J$75</definedName>
    <definedName name="_xlnm.Print_Area" localSheetId="0">Income!$A$1:$L$80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69" i="2" l="1"/>
  <c r="K22" i="2"/>
  <c r="L64" i="2"/>
  <c r="J49" i="1"/>
  <c r="D56" i="2"/>
  <c r="C1" i="1"/>
  <c r="C3" i="1" s="1"/>
  <c r="E33" i="1"/>
  <c r="G38" i="1"/>
  <c r="G40" i="1" s="1"/>
  <c r="G17" i="1"/>
  <c r="G63" i="1"/>
  <c r="C5" i="3"/>
  <c r="C4" i="3"/>
  <c r="C3" i="3"/>
  <c r="E1" i="3"/>
  <c r="K14" i="2"/>
  <c r="K32" i="2"/>
  <c r="J10" i="1"/>
  <c r="J20" i="1"/>
  <c r="J44" i="1"/>
  <c r="K24" i="2"/>
  <c r="K36" i="2"/>
  <c r="D12" i="3" s="1"/>
  <c r="J40" i="1" l="1"/>
  <c r="J71" i="1" s="1"/>
  <c r="G55" i="1"/>
  <c r="G66" i="1" s="1"/>
  <c r="K38" i="2" l="1"/>
  <c r="D13" i="3"/>
  <c r="G68" i="1"/>
  <c r="D14" i="3" l="1"/>
</calcChain>
</file>

<file path=xl/sharedStrings.xml><?xml version="1.0" encoding="utf-8"?>
<sst xmlns="http://schemas.openxmlformats.org/spreadsheetml/2006/main" count="212" uniqueCount="189">
  <si>
    <t>Operating Expenses</t>
  </si>
  <si>
    <t>Personnel - Stipend, Travel, Benefits, Allowances, incl. Pension</t>
  </si>
  <si>
    <t>less:</t>
  </si>
  <si>
    <t>Total Expenditures</t>
  </si>
  <si>
    <t>Operating Revenues &amp; Income</t>
  </si>
  <si>
    <t>Operating Revenue</t>
  </si>
  <si>
    <t>Donations for use of church facilities</t>
  </si>
  <si>
    <t>Capital Income</t>
  </si>
  <si>
    <t>Other Operating Revenue:</t>
  </si>
  <si>
    <t>Total Operating Revenue</t>
  </si>
  <si>
    <t>Deanery:</t>
  </si>
  <si>
    <t>Church/Congregation:</t>
  </si>
  <si>
    <t>City/Town:</t>
  </si>
  <si>
    <t>R1</t>
  </si>
  <si>
    <t>a)</t>
  </si>
  <si>
    <t>b)</t>
  </si>
  <si>
    <t>c)</t>
  </si>
  <si>
    <t>d)</t>
  </si>
  <si>
    <t>e)</t>
  </si>
  <si>
    <t>f)</t>
  </si>
  <si>
    <t>g)</t>
  </si>
  <si>
    <t>R2</t>
  </si>
  <si>
    <t>R3</t>
  </si>
  <si>
    <t xml:space="preserve">Total Operating Revenue                 </t>
  </si>
  <si>
    <t>( R1 + R2 )</t>
  </si>
  <si>
    <t>SIDE 1</t>
  </si>
  <si>
    <t>Total Operating Revenues &amp; Income</t>
  </si>
  <si>
    <t>i)</t>
  </si>
  <si>
    <t>ii)</t>
  </si>
  <si>
    <t>iii)</t>
  </si>
  <si>
    <t>iv)</t>
  </si>
  <si>
    <t>R4</t>
  </si>
  <si>
    <t>R5</t>
  </si>
  <si>
    <t>R6</t>
  </si>
  <si>
    <t>( R3+R4+R5 )</t>
  </si>
  <si>
    <t>*FOR YOUR INFORMATION - PST and GST rebates should be recorded to reduce expenditures, NOT as revenues.*</t>
  </si>
  <si>
    <t>Is the Incumbent indebted to the parish or to a body not dealing at arm's length with the parish (eg. Housing loan)?</t>
  </si>
  <si>
    <t xml:space="preserve"> </t>
  </si>
  <si>
    <t xml:space="preserve"> OUTSTANDING CAPITAL INDEBTEDNESS</t>
  </si>
  <si>
    <t>Loans from parishioners</t>
  </si>
  <si>
    <t>Mortgages</t>
  </si>
  <si>
    <t>TOTAL CAPITAL DEBT</t>
  </si>
  <si>
    <t>DESCRIPTION OF EXPENSE</t>
  </si>
  <si>
    <t>AMOUNT</t>
  </si>
  <si>
    <t>Warden</t>
  </si>
  <si>
    <t>Incumbent/Rector/Priest-in-Charge</t>
  </si>
  <si>
    <t>Yes</t>
  </si>
  <si>
    <t>No</t>
  </si>
  <si>
    <t>** IMPORTANT NOTE - PLEASE READ **</t>
  </si>
  <si>
    <t>Total</t>
  </si>
  <si>
    <t>A</t>
  </si>
  <si>
    <t>B</t>
  </si>
  <si>
    <t>v)</t>
  </si>
  <si>
    <t>vI)</t>
  </si>
  <si>
    <t>vii)</t>
  </si>
  <si>
    <t>viii)</t>
  </si>
  <si>
    <t>ix)</t>
  </si>
  <si>
    <t>x)</t>
  </si>
  <si>
    <t>xI)</t>
  </si>
  <si>
    <t>xii)</t>
  </si>
  <si>
    <t>xiii)</t>
  </si>
  <si>
    <t>xiv)</t>
  </si>
  <si>
    <t>E1 (B)</t>
  </si>
  <si>
    <t>E1 (A)</t>
  </si>
  <si>
    <t>E1</t>
  </si>
  <si>
    <t>Expenditures</t>
  </si>
  <si>
    <t xml:space="preserve">Apportionment </t>
  </si>
  <si>
    <t>Calculations</t>
  </si>
  <si>
    <t>Total Personnel Expenses (A)</t>
  </si>
  <si>
    <t>Net Total Building and Ministry Expenses (B)</t>
  </si>
  <si>
    <t>***</t>
  </si>
  <si>
    <t>Sub-total Operating Expenses</t>
  </si>
  <si>
    <t>E2</t>
  </si>
  <si>
    <t>E3</t>
  </si>
  <si>
    <t>E4</t>
  </si>
  <si>
    <t>E5</t>
  </si>
  <si>
    <t>(E1+E2+E3+E4)</t>
  </si>
  <si>
    <t>E6</t>
  </si>
  <si>
    <t>E7</t>
  </si>
  <si>
    <t>(E5+E6)</t>
  </si>
  <si>
    <t>Operating Surplus</t>
  </si>
  <si>
    <t>SIDE 2</t>
  </si>
  <si>
    <t>E1 - Assessable for Apportionment - Canon 28)</t>
  </si>
  <si>
    <t>Operating Deficit</t>
  </si>
  <si>
    <t>Total all amounts for Adjusted Operating Expense from right-side of return under Apportionment Caclulations</t>
  </si>
  <si>
    <t>HST/GST/PST rebates (recoveries):</t>
  </si>
  <si>
    <t>Other Expenditures Beyond Our Own Church:</t>
  </si>
  <si>
    <t>E1 (A) + E1 (B)</t>
  </si>
  <si>
    <t xml:space="preserve">Financial Return - </t>
  </si>
  <si>
    <t>Enter 25% of E2 as a negative amount in right column</t>
  </si>
  <si>
    <t>Subtotal Building &amp; Ministry Costs</t>
  </si>
  <si>
    <t>Subtotal Other Expenditures:</t>
  </si>
  <si>
    <t>Financial Return -</t>
  </si>
  <si>
    <r>
      <t>Note</t>
    </r>
    <r>
      <rPr>
        <b/>
        <sz val="11"/>
        <color indexed="20"/>
        <rFont val="Arial"/>
        <family val="2"/>
      </rPr>
      <t>: Bold lines (R1,2,4,5,6) show in Synod Journal Statistics reports (sec 5)</t>
    </r>
  </si>
  <si>
    <t xml:space="preserve">         </t>
  </si>
  <si>
    <t>(see Canon 28, section 3(a) for more detail)</t>
  </si>
  <si>
    <t>A COPY OF THE ANNUAL STATEMENT(S) AS PRESENTED TO THE VESTRY MUST BE ATTACHED</t>
  </si>
  <si>
    <t xml:space="preserve">CERTIFIED CORRECT:             </t>
  </si>
  <si>
    <t xml:space="preserve">                                                      </t>
  </si>
  <si>
    <t>Paid by</t>
  </si>
  <si>
    <t>For</t>
  </si>
  <si>
    <t>(Give Details)</t>
  </si>
  <si>
    <t>OPERATING EXPENSES PAID DIRECTLY BY SOURCE(S) OTHER THAN CHURCH ***</t>
  </si>
  <si>
    <t>(use Expenditure Sheet  "B", line xiii)</t>
  </si>
  <si>
    <t xml:space="preserve"> (i.e. Not usually reported in church books but paid directly  by ACW, BAC, Chancel Guild, Youth, individuals, etc.)</t>
  </si>
  <si>
    <r>
      <t>Note</t>
    </r>
    <r>
      <rPr>
        <b/>
        <i/>
        <sz val="12"/>
        <color indexed="20"/>
        <rFont val="Arial"/>
        <family val="2"/>
      </rPr>
      <t>: Lines E1,E2, E3, E4, E6 report in Synod Journal Statistics (sec.5)</t>
    </r>
  </si>
  <si>
    <t>h)</t>
  </si>
  <si>
    <t>j)</t>
  </si>
  <si>
    <t>k)</t>
  </si>
  <si>
    <t>l)</t>
  </si>
  <si>
    <t>Memorial gifts (capital) - received in year</t>
  </si>
  <si>
    <r>
      <t xml:space="preserve">Adjusted Operating Expense </t>
    </r>
    <r>
      <rPr>
        <b/>
        <sz val="14"/>
        <rFont val="Arial"/>
        <family val="2"/>
      </rPr>
      <t>(Net assessable cost for apportionment; Canon 28)</t>
    </r>
  </si>
  <si>
    <t xml:space="preserve">Other:  </t>
  </si>
  <si>
    <t xml:space="preserve">Other Income: </t>
  </si>
  <si>
    <t>Instructions : If using electronic Excel file, only enter dollars in blue shaded cells in worksheet. Other cells are protected.</t>
  </si>
  <si>
    <t>This number should equal the operating surplus on the attached financial statements</t>
  </si>
  <si>
    <t>**NOTES:</t>
  </si>
  <si>
    <r>
      <t xml:space="preserve">  Please complete Side 2 before signing** </t>
    </r>
    <r>
      <rPr>
        <u/>
        <sz val="12"/>
        <color indexed="10"/>
        <rFont val="Arial"/>
        <family val="2"/>
      </rPr>
      <t xml:space="preserve"> </t>
    </r>
    <r>
      <rPr>
        <b/>
        <u/>
        <sz val="12"/>
        <color indexed="10"/>
        <rFont val="Arial"/>
        <family val="2"/>
      </rPr>
      <t/>
    </r>
  </si>
  <si>
    <t>If you are mailing the form please sign below</t>
  </si>
  <si>
    <t>If you are returning the form by email please print out page 3, sign it and mail to the diocese</t>
  </si>
  <si>
    <t xml:space="preserve">Summary of Financial Return for the Year </t>
  </si>
  <si>
    <t>and financial return has been emailed to Huron Church House</t>
  </si>
  <si>
    <t>Bank loans for capital</t>
  </si>
  <si>
    <t>Diocesan loan</t>
  </si>
  <si>
    <t>Revolving/Huron Dev. Fund)</t>
  </si>
  <si>
    <t>Assistant curate (stipend, travel &amp; other costs)</t>
  </si>
  <si>
    <t>Interim ministry (supply, vacation coverage, etc.)</t>
  </si>
  <si>
    <t>Other salaries &amp; allowances - clergy</t>
  </si>
  <si>
    <t>Other salaries &amp; allowances - lay employees</t>
  </si>
  <si>
    <t>Moving expenses</t>
  </si>
  <si>
    <t>Payroll recovered from other parishes (multi-point)</t>
  </si>
  <si>
    <t>Telephone, fax, computer (communications)</t>
  </si>
  <si>
    <t>Heating &amp; utilities - church, parish hall &amp; rectory</t>
  </si>
  <si>
    <t>Taxes, garbage &amp; sewage</t>
  </si>
  <si>
    <t>Cleaning &amp; maintenance - church, parish hall &amp; rectory</t>
  </si>
  <si>
    <t>Parish council &amp; committee expenses</t>
  </si>
  <si>
    <t>Altar supplies</t>
  </si>
  <si>
    <t>Choir &amp; music</t>
  </si>
  <si>
    <t>Insurance, bank charges and interest</t>
  </si>
  <si>
    <t>Sundry</t>
  </si>
  <si>
    <t>Advertising &amp; deanery fees</t>
  </si>
  <si>
    <t>Enter 100% of sub-total Operating Expenses in right column (Apportionment Calc.)</t>
  </si>
  <si>
    <t>Report Here any operating expense paid directly by any individual, group, organization, society or fund on behalf of the parish and not otherwise included in the operating expenses.   (Please list on reverse side) - - - - - - Stated in Canon 28 Sec. 3(b) v</t>
  </si>
  <si>
    <t>Repayment of capital loans &amp; mortgages</t>
  </si>
  <si>
    <t xml:space="preserve">Principal &amp; interest    </t>
  </si>
  <si>
    <t>Major repairs to builldings &amp; equipment (capital)</t>
  </si>
  <si>
    <t>Capital expenditures (roof, organ, major renovations)</t>
  </si>
  <si>
    <t>Diocesan apportionment</t>
  </si>
  <si>
    <t>Outreach &amp; appeals</t>
  </si>
  <si>
    <t>Termination costs</t>
  </si>
  <si>
    <t>Retiring allowance</t>
  </si>
  <si>
    <t>Settlement &amp; other funds</t>
  </si>
  <si>
    <t xml:space="preserve">Total Other Operating </t>
  </si>
  <si>
    <t xml:space="preserve">Total Capital Income </t>
  </si>
  <si>
    <t>This number should equal the operating deficit on the attached financial statements</t>
  </si>
  <si>
    <r>
      <t xml:space="preserve">Fill in if Operating Revenues and Income are </t>
    </r>
    <r>
      <rPr>
        <b/>
        <u/>
        <sz val="11"/>
        <color indexed="20"/>
        <rFont val="Arial"/>
        <family val="2"/>
      </rPr>
      <t>greater than</t>
    </r>
    <r>
      <rPr>
        <b/>
        <sz val="11"/>
        <color indexed="20"/>
        <rFont val="Arial"/>
        <family val="2"/>
      </rPr>
      <t xml:space="preserve"> Expenditures</t>
    </r>
  </si>
  <si>
    <r>
      <t xml:space="preserve">Fill in if Operating Revenues and Income are </t>
    </r>
    <r>
      <rPr>
        <b/>
        <u/>
        <sz val="11"/>
        <color indexed="20"/>
        <rFont val="Arial"/>
        <family val="2"/>
      </rPr>
      <t xml:space="preserve">less than </t>
    </r>
    <r>
      <rPr>
        <b/>
        <sz val="11"/>
        <color indexed="20"/>
        <rFont val="Arial"/>
        <family val="2"/>
      </rPr>
      <t>Expenditures</t>
    </r>
  </si>
  <si>
    <t>You cannot enter data in this sheet.  All the cells are protected</t>
  </si>
  <si>
    <t>Operating Surplus (or Deficit)</t>
  </si>
  <si>
    <t>Expenses reimbursed by other parishes (multi-point):</t>
  </si>
  <si>
    <t>(-100%)</t>
  </si>
  <si>
    <t xml:space="preserve">  (-50%)</t>
  </si>
  <si>
    <t xml:space="preserve">  (-25%)</t>
  </si>
  <si>
    <t>(+100%)</t>
  </si>
  <si>
    <r>
      <t xml:space="preserve">Housing Allowance, Building </t>
    </r>
    <r>
      <rPr>
        <b/>
        <u/>
        <sz val="12"/>
        <rFont val="Arial"/>
        <family val="2"/>
      </rPr>
      <t>&amp;</t>
    </r>
    <r>
      <rPr>
        <b/>
        <u/>
        <sz val="14"/>
        <rFont val="Arial"/>
        <family val="2"/>
      </rPr>
      <t xml:space="preserve"> Ministry Costs</t>
    </r>
  </si>
  <si>
    <t>Church school &amp; youth expenses</t>
  </si>
  <si>
    <t>Office admin expenses incl; supplies, printing/copying, postage</t>
  </si>
  <si>
    <t>(Please explain)</t>
  </si>
  <si>
    <t>Donations/interest on capital received (or trust income added to capital)</t>
  </si>
  <si>
    <t>Along with "Other" incl. Wage Subsidy CRA grant</t>
  </si>
  <si>
    <t>Envelopes, electronic givings &amp; loose offering</t>
  </si>
  <si>
    <r>
      <t xml:space="preserve">Incumbent/Rector/Priest - </t>
    </r>
    <r>
      <rPr>
        <b/>
        <u/>
        <sz val="12"/>
        <color indexed="10"/>
        <rFont val="Arial"/>
        <family val="2"/>
      </rPr>
      <t>excl. Housing Allow. paid see (B i)</t>
    </r>
  </si>
  <si>
    <r>
      <rPr>
        <b/>
        <u/>
        <sz val="11.5"/>
        <color indexed="10"/>
        <rFont val="Arial"/>
        <family val="2"/>
      </rPr>
      <t>All HOUSING ALLOWANCE</t>
    </r>
    <r>
      <rPr>
        <b/>
        <sz val="12"/>
        <rFont val="Arial"/>
        <family val="2"/>
      </rPr>
      <t xml:space="preserve"> + rental costs (bldg.property) for ministry</t>
    </r>
  </si>
  <si>
    <t xml:space="preserve">    Incl. All Housing Allow.</t>
  </si>
  <si>
    <r>
      <t xml:space="preserve">Money received from estates for </t>
    </r>
    <r>
      <rPr>
        <u/>
        <sz val="12"/>
        <rFont val="Arial"/>
        <family val="2"/>
      </rPr>
      <t>church operations</t>
    </r>
  </si>
  <si>
    <r>
      <t xml:space="preserve">Bank interest and trust investment interest used for </t>
    </r>
    <r>
      <rPr>
        <u/>
        <sz val="12"/>
        <rFont val="Arial"/>
        <family val="2"/>
      </rPr>
      <t>church operations</t>
    </r>
  </si>
  <si>
    <r>
      <t>Trust Fund Capital for</t>
    </r>
    <r>
      <rPr>
        <u/>
        <sz val="12"/>
        <rFont val="Arial"/>
        <family val="2"/>
      </rPr>
      <t xml:space="preserve"> church operations</t>
    </r>
    <r>
      <rPr>
        <sz val="12"/>
        <rFont val="Arial"/>
        <family val="2"/>
      </rPr>
      <t xml:space="preserve"> and/or Mission Grants from Diocese</t>
    </r>
  </si>
  <si>
    <r>
      <t xml:space="preserve">Donations from organizations - towards </t>
    </r>
    <r>
      <rPr>
        <u/>
        <sz val="12"/>
        <rFont val="Arial"/>
        <family val="2"/>
      </rPr>
      <t>church operations</t>
    </r>
  </si>
  <si>
    <t>Huron Development Fund grants received</t>
  </si>
  <si>
    <t>Revolving loans &amp; all other loans received</t>
  </si>
  <si>
    <t>Proceeds from sale of property received</t>
  </si>
  <si>
    <r>
      <t xml:space="preserve">     A (b) </t>
    </r>
    <r>
      <rPr>
        <sz val="12"/>
        <color indexed="20"/>
        <rFont val="Arial"/>
        <family val="2"/>
      </rPr>
      <t>full credit of costs</t>
    </r>
    <r>
      <rPr>
        <b/>
        <sz val="12"/>
        <color indexed="20"/>
        <rFont val="Arial"/>
        <family val="2"/>
      </rPr>
      <t xml:space="preserve"> </t>
    </r>
  </si>
  <si>
    <t xml:space="preserve">     Assistant Curates for first 2 years</t>
  </si>
  <si>
    <r>
      <t xml:space="preserve">     only applies to</t>
    </r>
    <r>
      <rPr>
        <b/>
        <sz val="12"/>
        <color indexed="20"/>
        <rFont val="Arial"/>
        <family val="2"/>
      </rPr>
      <t xml:space="preserve"> "</t>
    </r>
    <r>
      <rPr>
        <b/>
        <u/>
        <sz val="12"/>
        <color indexed="20"/>
        <rFont val="Arial"/>
        <family val="2"/>
      </rPr>
      <t>licensed</t>
    </r>
    <r>
      <rPr>
        <sz val="12"/>
        <color indexed="20"/>
        <rFont val="Arial"/>
        <family val="2"/>
      </rPr>
      <t xml:space="preserve">" </t>
    </r>
    <r>
      <rPr>
        <sz val="11"/>
        <color indexed="20"/>
        <rFont val="Arial"/>
        <family val="2"/>
      </rPr>
      <t>(to the Bishop)</t>
    </r>
    <r>
      <rPr>
        <sz val="12"/>
        <color indexed="20"/>
        <rFont val="Arial"/>
        <family val="2"/>
      </rPr>
      <t xml:space="preserve"> </t>
    </r>
  </si>
  <si>
    <t xml:space="preserve">    for 50% credit to apportionable expense</t>
  </si>
  <si>
    <r>
      <t xml:space="preserve">Please </t>
    </r>
    <r>
      <rPr>
        <b/>
        <u/>
        <sz val="12"/>
        <color indexed="10"/>
        <rFont val="Arial"/>
        <family val="2"/>
      </rPr>
      <t>do not</t>
    </r>
    <r>
      <rPr>
        <b/>
        <sz val="12"/>
        <color indexed="10"/>
        <rFont val="Arial"/>
        <family val="2"/>
      </rPr>
      <t xml:space="preserve"> use this form unless you have uploaded your financial return to Huron Church House portal. </t>
    </r>
  </si>
  <si>
    <t>If you haveuploaded the financial return to the portal, please print out this form, sign it and mail it to Huron Church House or scan it and upload it to the portal.</t>
  </si>
  <si>
    <t xml:space="preserve">Please upload the file to the Diocesan Portal or send a hard copy in the mail. </t>
  </si>
  <si>
    <t>CRA Business Number: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</si>
</sst>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quot;#,##0.00_);\(&quot;$&quot;#,##0.00\)"/>
    <numFmt numFmtId="165" formatCode="0.00_);\(0.00\)"/>
    <numFmt numFmtId="166" formatCode="&quot;$&quot;#,##0.00"/>
  </numFmts>
  <fonts count="51" x14ac:knownFonts="1">
    <font>
      <sz val="10"/>
      <name val="Arial"/>
    </font>
    <font>
      <sz val="8"/>
      <name val="Arial"/>
      <family val="2"/>
    </font>
    <font>
      <sz val="11"/>
      <name val="Arial"/>
      <family val="2"/>
    </font>
    <font>
      <b/>
      <sz val="10"/>
      <name val="Arial"/>
      <family val="2"/>
    </font>
    <font>
      <b/>
      <sz val="12"/>
      <name val="Arial"/>
      <family val="2"/>
    </font>
    <font>
      <sz val="10"/>
      <name val="Arial"/>
      <family val="2"/>
    </font>
    <font>
      <b/>
      <sz val="11"/>
      <name val="Arial"/>
      <family val="2"/>
    </font>
    <font>
      <b/>
      <sz val="16"/>
      <name val="Arial"/>
      <family val="2"/>
    </font>
    <font>
      <b/>
      <sz val="14"/>
      <name val="Arial"/>
      <family val="2"/>
    </font>
    <font>
      <sz val="12"/>
      <name val="Arial"/>
      <family val="2"/>
    </font>
    <font>
      <b/>
      <sz val="11"/>
      <color indexed="10"/>
      <name val="Arial"/>
      <family val="2"/>
    </font>
    <font>
      <sz val="11"/>
      <color indexed="10"/>
      <name val="Arial"/>
      <family val="2"/>
    </font>
    <font>
      <b/>
      <u/>
      <sz val="13"/>
      <name val="Arial"/>
      <family val="2"/>
    </font>
    <font>
      <b/>
      <sz val="13"/>
      <name val="Arial"/>
      <family val="2"/>
    </font>
    <font>
      <b/>
      <i/>
      <sz val="11"/>
      <name val="Arial"/>
      <family val="2"/>
    </font>
    <font>
      <b/>
      <sz val="13"/>
      <color indexed="10"/>
      <name val="Arial"/>
      <family val="2"/>
    </font>
    <font>
      <b/>
      <sz val="18"/>
      <name val="Arial"/>
      <family val="2"/>
    </font>
    <font>
      <b/>
      <u/>
      <sz val="14"/>
      <name val="Arial"/>
      <family val="2"/>
    </font>
    <font>
      <u val="double"/>
      <sz val="12"/>
      <name val="Arial"/>
      <family val="2"/>
    </font>
    <font>
      <u/>
      <sz val="14"/>
      <name val="Arial"/>
      <family val="2"/>
    </font>
    <font>
      <b/>
      <sz val="13"/>
      <color indexed="20"/>
      <name val="Arial"/>
      <family val="2"/>
    </font>
    <font>
      <sz val="10"/>
      <color indexed="20"/>
      <name val="Arial"/>
      <family val="2"/>
    </font>
    <font>
      <b/>
      <sz val="12"/>
      <color indexed="20"/>
      <name val="Arial"/>
      <family val="2"/>
    </font>
    <font>
      <b/>
      <sz val="11"/>
      <color indexed="20"/>
      <name val="Arial"/>
      <family val="2"/>
    </font>
    <font>
      <b/>
      <u/>
      <sz val="16"/>
      <name val="Arial"/>
      <family val="2"/>
    </font>
    <font>
      <sz val="16"/>
      <name val="Arial"/>
      <family val="2"/>
    </font>
    <font>
      <b/>
      <i/>
      <sz val="12"/>
      <color indexed="10"/>
      <name val="Arial"/>
      <family val="2"/>
    </font>
    <font>
      <b/>
      <i/>
      <sz val="12"/>
      <color indexed="20"/>
      <name val="Arial"/>
      <family val="2"/>
    </font>
    <font>
      <b/>
      <u/>
      <sz val="11"/>
      <name val="Arial"/>
      <family val="2"/>
    </font>
    <font>
      <b/>
      <u val="double"/>
      <sz val="11"/>
      <color indexed="20"/>
      <name val="Arial"/>
      <family val="2"/>
    </font>
    <font>
      <sz val="12"/>
      <color indexed="10"/>
      <name val="Arial"/>
      <family val="2"/>
    </font>
    <font>
      <b/>
      <sz val="12"/>
      <color indexed="10"/>
      <name val="Arial"/>
      <family val="2"/>
    </font>
    <font>
      <b/>
      <u val="double"/>
      <sz val="12"/>
      <name val="Arial"/>
      <family val="2"/>
    </font>
    <font>
      <b/>
      <u/>
      <sz val="14"/>
      <color indexed="10"/>
      <name val="Arial"/>
      <family val="2"/>
    </font>
    <font>
      <sz val="12"/>
      <color indexed="20"/>
      <name val="Arial"/>
      <family val="2"/>
    </font>
    <font>
      <b/>
      <i/>
      <u/>
      <sz val="12"/>
      <color indexed="20"/>
      <name val="Arial"/>
      <family val="2"/>
    </font>
    <font>
      <u/>
      <sz val="12"/>
      <color indexed="10"/>
      <name val="Arial"/>
      <family val="2"/>
    </font>
    <font>
      <b/>
      <u/>
      <sz val="12"/>
      <color indexed="10"/>
      <name val="Arial"/>
      <family val="2"/>
    </font>
    <font>
      <sz val="14"/>
      <name val="Arial"/>
      <family val="2"/>
    </font>
    <font>
      <b/>
      <sz val="14"/>
      <color indexed="20"/>
      <name val="Arial"/>
      <family val="2"/>
    </font>
    <font>
      <b/>
      <u/>
      <sz val="11"/>
      <color indexed="20"/>
      <name val="Arial"/>
      <family val="2"/>
    </font>
    <font>
      <b/>
      <u/>
      <sz val="12"/>
      <name val="Arial"/>
      <family val="2"/>
    </font>
    <font>
      <b/>
      <u/>
      <sz val="12"/>
      <color indexed="20"/>
      <name val="Arial"/>
      <family val="2"/>
    </font>
    <font>
      <u/>
      <sz val="12"/>
      <name val="Arial"/>
      <family val="2"/>
    </font>
    <font>
      <sz val="11.5"/>
      <name val="Arial"/>
      <family val="2"/>
    </font>
    <font>
      <sz val="11"/>
      <color indexed="20"/>
      <name val="Arial"/>
      <family val="2"/>
    </font>
    <font>
      <b/>
      <u/>
      <sz val="11.5"/>
      <color indexed="10"/>
      <name val="Arial"/>
      <family val="2"/>
    </font>
    <font>
      <b/>
      <sz val="12"/>
      <color rgb="FF800080"/>
      <name val="Arial"/>
      <family val="2"/>
    </font>
    <font>
      <sz val="12"/>
      <color rgb="FF800080"/>
      <name val="Arial"/>
      <family val="2"/>
    </font>
    <font>
      <sz val="12"/>
      <color rgb="FF7030A0"/>
      <name val="Arial"/>
      <family val="2"/>
    </font>
    <font>
      <sz val="11.5"/>
      <color rgb="FF800080"/>
      <name val="Arial"/>
      <family val="2"/>
    </font>
  </fonts>
  <fills count="7">
    <fill>
      <patternFill patternType="none"/>
    </fill>
    <fill>
      <patternFill patternType="gray125"/>
    </fill>
    <fill>
      <patternFill patternType="gray0625"/>
    </fill>
    <fill>
      <patternFill patternType="solid">
        <fgColor indexed="46"/>
        <bgColor indexed="64"/>
      </patternFill>
    </fill>
    <fill>
      <patternFill patternType="solid">
        <fgColor indexed="27"/>
        <bgColor indexed="64"/>
      </patternFill>
    </fill>
    <fill>
      <patternFill patternType="solid">
        <fgColor indexed="41"/>
        <bgColor indexed="64"/>
      </patternFill>
    </fill>
    <fill>
      <patternFill patternType="gray0625">
        <bgColor indexed="27"/>
      </patternFill>
    </fill>
  </fills>
  <borders count="48">
    <border>
      <left/>
      <right/>
      <top/>
      <bottom/>
      <diagonal/>
    </border>
    <border>
      <left/>
      <right/>
      <top/>
      <bottom style="thin">
        <color indexed="64"/>
      </bottom>
      <diagonal/>
    </border>
    <border>
      <left/>
      <right style="thin">
        <color indexed="64"/>
      </right>
      <top/>
      <bottom style="thin">
        <color indexed="64"/>
      </bottom>
      <diagonal/>
    </border>
    <border>
      <left/>
      <right/>
      <top/>
      <bottom style="medium">
        <color indexed="8"/>
      </bottom>
      <diagonal/>
    </border>
    <border>
      <left/>
      <right/>
      <top style="medium">
        <color indexed="8"/>
      </top>
      <bottom/>
      <diagonal/>
    </border>
    <border>
      <left/>
      <right style="medium">
        <color indexed="8"/>
      </right>
      <top style="medium">
        <color indexed="8"/>
      </top>
      <bottom/>
      <diagonal/>
    </border>
    <border>
      <left style="medium">
        <color indexed="8"/>
      </left>
      <right/>
      <top style="medium">
        <color indexed="8"/>
      </top>
      <bottom/>
      <diagonal/>
    </border>
    <border>
      <left style="medium">
        <color indexed="8"/>
      </left>
      <right/>
      <top/>
      <bottom/>
      <diagonal/>
    </border>
    <border>
      <left/>
      <right style="medium">
        <color indexed="8"/>
      </right>
      <top/>
      <bottom/>
      <diagonal/>
    </border>
    <border>
      <left style="medium">
        <color indexed="8"/>
      </left>
      <right/>
      <top/>
      <bottom style="medium">
        <color indexed="8"/>
      </bottom>
      <diagonal/>
    </border>
    <border>
      <left/>
      <right style="medium">
        <color indexed="8"/>
      </right>
      <top/>
      <bottom style="medium">
        <color indexed="8"/>
      </bottom>
      <diagonal/>
    </border>
    <border>
      <left/>
      <right/>
      <top/>
      <bottom style="double">
        <color indexed="8"/>
      </bottom>
      <diagonal/>
    </border>
    <border>
      <left/>
      <right/>
      <top style="double">
        <color indexed="8"/>
      </top>
      <bottom/>
      <diagonal/>
    </border>
    <border>
      <left/>
      <right/>
      <top style="thin">
        <color indexed="8"/>
      </top>
      <bottom/>
      <diagonal/>
    </border>
    <border>
      <left/>
      <right style="medium">
        <color indexed="8"/>
      </right>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double">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medium">
        <color indexed="8"/>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thin">
        <color indexed="64"/>
      </top>
      <bottom style="thick">
        <color indexed="64"/>
      </bottom>
      <diagonal/>
    </border>
    <border>
      <left/>
      <right/>
      <top/>
      <bottom style="double">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style="medium">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8"/>
      </left>
      <right/>
      <top style="thin">
        <color indexed="8"/>
      </top>
      <bottom style="thin">
        <color indexed="8"/>
      </bottom>
      <diagonal/>
    </border>
    <border>
      <left/>
      <right/>
      <top style="thin">
        <color indexed="8"/>
      </top>
      <bottom style="thin">
        <color indexed="8"/>
      </bottom>
      <diagonal/>
    </border>
    <border>
      <left/>
      <right style="medium">
        <color indexed="64"/>
      </right>
      <top style="medium">
        <color indexed="64"/>
      </top>
      <bottom/>
      <diagonal/>
    </border>
    <border>
      <left style="medium">
        <color indexed="8"/>
      </left>
      <right/>
      <top/>
      <bottom style="thin">
        <color indexed="8"/>
      </bottom>
      <diagonal/>
    </border>
    <border>
      <left/>
      <right/>
      <top/>
      <bottom style="thin">
        <color indexed="8"/>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right style="medium">
        <color indexed="64"/>
      </right>
      <top/>
      <bottom/>
      <diagonal/>
    </border>
  </borders>
  <cellStyleXfs count="1">
    <xf numFmtId="0" fontId="0" fillId="0" borderId="0"/>
  </cellStyleXfs>
  <cellXfs count="215">
    <xf numFmtId="0" fontId="0" fillId="0" borderId="0" xfId="0"/>
    <xf numFmtId="0" fontId="4" fillId="2" borderId="0" xfId="0" applyFont="1" applyFill="1" applyAlignment="1">
      <alignment vertical="center"/>
    </xf>
    <xf numFmtId="0" fontId="9" fillId="0" borderId="0" xfId="0" applyFont="1" applyAlignment="1">
      <alignment vertical="center"/>
    </xf>
    <xf numFmtId="0" fontId="13" fillId="0" borderId="0" xfId="0" applyFont="1" applyAlignment="1">
      <alignment vertical="center"/>
    </xf>
    <xf numFmtId="0" fontId="8" fillId="0" borderId="0" xfId="0" applyFont="1" applyAlignment="1">
      <alignment vertical="center"/>
    </xf>
    <xf numFmtId="0" fontId="2" fillId="0" borderId="0" xfId="0" applyFont="1" applyAlignment="1">
      <alignment vertical="center"/>
    </xf>
    <xf numFmtId="0" fontId="17" fillId="0" borderId="0" xfId="0" applyFont="1" applyAlignment="1">
      <alignment vertical="center"/>
    </xf>
    <xf numFmtId="0" fontId="2" fillId="0" borderId="1" xfId="0" applyFont="1" applyBorder="1" applyAlignment="1">
      <alignment vertical="center"/>
    </xf>
    <xf numFmtId="0" fontId="2" fillId="0" borderId="2" xfId="0" applyFont="1" applyBorder="1" applyAlignment="1">
      <alignment vertical="center"/>
    </xf>
    <xf numFmtId="0" fontId="2" fillId="0" borderId="3" xfId="0" applyFont="1" applyBorder="1" applyAlignment="1">
      <alignment vertical="center"/>
    </xf>
    <xf numFmtId="0" fontId="2" fillId="0" borderId="4" xfId="0" applyFont="1" applyBorder="1" applyAlignment="1">
      <alignment vertical="center"/>
    </xf>
    <xf numFmtId="0" fontId="2" fillId="0" borderId="5" xfId="0" applyFont="1" applyBorder="1" applyAlignment="1">
      <alignment vertical="center"/>
    </xf>
    <xf numFmtId="0" fontId="13" fillId="0" borderId="6" xfId="0" applyFont="1" applyBorder="1" applyAlignment="1">
      <alignment vertical="center"/>
    </xf>
    <xf numFmtId="0" fontId="2" fillId="0" borderId="7" xfId="0" applyFont="1" applyBorder="1" applyAlignment="1">
      <alignment vertical="center"/>
    </xf>
    <xf numFmtId="0" fontId="2" fillId="0" borderId="8" xfId="0" applyFont="1" applyBorder="1" applyAlignment="1">
      <alignment vertical="center"/>
    </xf>
    <xf numFmtId="0" fontId="13" fillId="0" borderId="7" xfId="0" applyFont="1" applyBorder="1" applyAlignment="1">
      <alignment vertical="center"/>
    </xf>
    <xf numFmtId="0" fontId="9" fillId="0" borderId="7" xfId="0" applyFont="1" applyBorder="1" applyAlignment="1">
      <alignment vertical="center"/>
    </xf>
    <xf numFmtId="0" fontId="11" fillId="0" borderId="0" xfId="0" applyFont="1" applyAlignment="1">
      <alignment vertical="center"/>
    </xf>
    <xf numFmtId="0" fontId="9" fillId="0" borderId="7" xfId="0" quotePrefix="1" applyFont="1" applyBorder="1" applyAlignment="1">
      <alignment horizontal="left" vertical="center"/>
    </xf>
    <xf numFmtId="0" fontId="18" fillId="0" borderId="0" xfId="0" applyFont="1" applyAlignment="1">
      <alignment vertical="center"/>
    </xf>
    <xf numFmtId="0" fontId="19" fillId="0" borderId="0" xfId="0" applyFont="1" applyAlignment="1">
      <alignment vertical="center"/>
    </xf>
    <xf numFmtId="0" fontId="19" fillId="0" borderId="8" xfId="0" applyFont="1" applyBorder="1" applyAlignment="1">
      <alignment vertical="center"/>
    </xf>
    <xf numFmtId="0" fontId="2" fillId="0" borderId="9" xfId="0" quotePrefix="1" applyFont="1" applyBorder="1" applyAlignment="1">
      <alignment vertical="center"/>
    </xf>
    <xf numFmtId="0" fontId="2" fillId="0" borderId="10" xfId="0" applyFont="1" applyBorder="1" applyAlignment="1">
      <alignment vertical="center"/>
    </xf>
    <xf numFmtId="0" fontId="2" fillId="0" borderId="9" xfId="0" applyFont="1" applyBorder="1" applyAlignment="1">
      <alignment vertical="center"/>
    </xf>
    <xf numFmtId="0" fontId="2" fillId="0" borderId="11" xfId="0" applyFont="1" applyBorder="1" applyAlignment="1">
      <alignment vertical="center"/>
    </xf>
    <xf numFmtId="0" fontId="2" fillId="0" borderId="12" xfId="0" applyFont="1" applyBorder="1" applyAlignment="1">
      <alignment vertical="center"/>
    </xf>
    <xf numFmtId="0" fontId="6" fillId="0" borderId="0" xfId="0" applyFont="1" applyAlignment="1">
      <alignment vertical="center"/>
    </xf>
    <xf numFmtId="0" fontId="6" fillId="0" borderId="13" xfId="0" applyFont="1" applyBorder="1" applyAlignment="1">
      <alignment vertical="center"/>
    </xf>
    <xf numFmtId="0" fontId="2" fillId="0" borderId="0" xfId="0" applyFont="1" applyAlignment="1">
      <alignment horizontal="center" vertical="center"/>
    </xf>
    <xf numFmtId="0" fontId="15" fillId="0" borderId="7" xfId="0" applyFont="1" applyBorder="1" applyAlignment="1">
      <alignment vertical="center"/>
    </xf>
    <xf numFmtId="0" fontId="31" fillId="0" borderId="0" xfId="0" applyFont="1" applyAlignment="1">
      <alignment vertical="center"/>
    </xf>
    <xf numFmtId="0" fontId="28" fillId="0" borderId="0" xfId="0" applyFont="1" applyAlignment="1">
      <alignment vertical="center"/>
    </xf>
    <xf numFmtId="0" fontId="28" fillId="0" borderId="7" xfId="0" applyFont="1" applyBorder="1" applyAlignment="1">
      <alignment vertical="center"/>
    </xf>
    <xf numFmtId="0" fontId="2" fillId="0" borderId="14" xfId="0" applyFont="1" applyBorder="1" applyAlignment="1">
      <alignment vertical="center"/>
    </xf>
    <xf numFmtId="164" fontId="6" fillId="0" borderId="0" xfId="0" applyNumberFormat="1" applyFont="1" applyAlignment="1">
      <alignment vertical="center"/>
    </xf>
    <xf numFmtId="0" fontId="32" fillId="0" borderId="7" xfId="0" applyFont="1" applyBorder="1" applyAlignment="1">
      <alignment vertical="center"/>
    </xf>
    <xf numFmtId="0" fontId="32" fillId="0" borderId="8" xfId="0" applyFont="1" applyBorder="1" applyAlignment="1">
      <alignment horizontal="center" vertical="center"/>
    </xf>
    <xf numFmtId="0" fontId="22" fillId="0" borderId="0" xfId="0" applyFont="1" applyAlignment="1">
      <alignment vertical="center"/>
    </xf>
    <xf numFmtId="164" fontId="4" fillId="0" borderId="15" xfId="0" applyNumberFormat="1" applyFont="1" applyBorder="1" applyAlignment="1">
      <alignment vertical="center"/>
    </xf>
    <xf numFmtId="166" fontId="4" fillId="0" borderId="10" xfId="0" applyNumberFormat="1" applyFont="1" applyBorder="1" applyAlignment="1">
      <alignment vertical="center"/>
    </xf>
    <xf numFmtId="0" fontId="4" fillId="0" borderId="13" xfId="0" applyFont="1" applyBorder="1" applyAlignment="1">
      <alignment horizontal="center" vertical="center"/>
    </xf>
    <xf numFmtId="0" fontId="4" fillId="0" borderId="13" xfId="0" applyFont="1" applyBorder="1" applyAlignment="1">
      <alignment vertical="center"/>
    </xf>
    <xf numFmtId="0" fontId="7" fillId="0" borderId="0" xfId="0" applyFont="1" applyAlignment="1">
      <alignment vertical="center"/>
    </xf>
    <xf numFmtId="0" fontId="5" fillId="0" borderId="0" xfId="0" applyFont="1" applyAlignment="1">
      <alignment vertical="center"/>
    </xf>
    <xf numFmtId="0" fontId="7" fillId="0" borderId="0" xfId="0" applyFont="1" applyAlignment="1">
      <alignment horizontal="left" vertical="center"/>
    </xf>
    <xf numFmtId="0" fontId="4" fillId="3" borderId="0" xfId="0" applyFont="1" applyFill="1" applyAlignment="1">
      <alignment horizontal="right" vertical="center"/>
    </xf>
    <xf numFmtId="0" fontId="16" fillId="0" borderId="0" xfId="0" applyFont="1" applyAlignment="1">
      <alignment vertical="center"/>
    </xf>
    <xf numFmtId="0" fontId="3" fillId="0" borderId="0" xfId="0" applyFont="1" applyAlignment="1">
      <alignment vertical="center"/>
    </xf>
    <xf numFmtId="0" fontId="8" fillId="0" borderId="16" xfId="0" applyFont="1" applyBorder="1" applyAlignment="1">
      <alignment vertical="center"/>
    </xf>
    <xf numFmtId="0" fontId="8" fillId="0" borderId="17" xfId="0" applyFont="1" applyBorder="1" applyAlignment="1">
      <alignment vertical="center"/>
    </xf>
    <xf numFmtId="0" fontId="5" fillId="0" borderId="15" xfId="0" applyFont="1" applyBorder="1" applyAlignment="1">
      <alignment vertical="center"/>
    </xf>
    <xf numFmtId="0" fontId="5" fillId="0" borderId="18" xfId="0" applyFont="1" applyBorder="1" applyAlignment="1">
      <alignment vertical="center"/>
    </xf>
    <xf numFmtId="0" fontId="5" fillId="0" borderId="19" xfId="0" applyFont="1" applyBorder="1" applyAlignment="1">
      <alignment vertical="center"/>
    </xf>
    <xf numFmtId="0" fontId="5" fillId="0" borderId="20" xfId="0" applyFont="1" applyBorder="1" applyAlignment="1">
      <alignment vertical="center"/>
    </xf>
    <xf numFmtId="0" fontId="24" fillId="0" borderId="0" xfId="0" applyFont="1" applyAlignment="1">
      <alignment vertical="center"/>
    </xf>
    <xf numFmtId="0" fontId="25" fillId="0" borderId="0" xfId="0" applyFont="1" applyAlignment="1">
      <alignment vertical="center"/>
    </xf>
    <xf numFmtId="166" fontId="4" fillId="0" borderId="21" xfId="0" applyNumberFormat="1" applyFont="1" applyBorder="1" applyAlignment="1">
      <alignment vertical="center"/>
    </xf>
    <xf numFmtId="166" fontId="4" fillId="0" borderId="0" xfId="0" applyNumberFormat="1" applyFont="1" applyAlignment="1">
      <alignment vertical="center"/>
    </xf>
    <xf numFmtId="39" fontId="9" fillId="0" borderId="0" xfId="0" applyNumberFormat="1" applyFont="1" applyAlignment="1">
      <alignment vertical="center"/>
    </xf>
    <xf numFmtId="166" fontId="4" fillId="0" borderId="1" xfId="0" applyNumberFormat="1" applyFont="1" applyBorder="1" applyAlignment="1">
      <alignment vertical="center"/>
    </xf>
    <xf numFmtId="0" fontId="3" fillId="0" borderId="0" xfId="0" quotePrefix="1" applyFont="1" applyAlignment="1">
      <alignment horizontal="left" vertical="center"/>
    </xf>
    <xf numFmtId="0" fontId="3" fillId="0" borderId="0" xfId="0" quotePrefix="1" applyFont="1" applyAlignment="1">
      <alignment vertical="center"/>
    </xf>
    <xf numFmtId="0" fontId="4" fillId="0" borderId="0" xfId="0" applyFont="1" applyAlignment="1">
      <alignment vertical="center"/>
    </xf>
    <xf numFmtId="166" fontId="9" fillId="0" borderId="0" xfId="0" applyNumberFormat="1" applyFont="1" applyAlignment="1">
      <alignment vertical="center"/>
    </xf>
    <xf numFmtId="0" fontId="34" fillId="0" borderId="0" xfId="0" applyFont="1" applyAlignment="1">
      <alignment vertical="center"/>
    </xf>
    <xf numFmtId="166" fontId="30" fillId="0" borderId="0" xfId="0" applyNumberFormat="1" applyFont="1" applyAlignment="1">
      <alignment vertical="center"/>
    </xf>
    <xf numFmtId="0" fontId="2" fillId="0" borderId="22" xfId="0" applyFont="1" applyBorder="1" applyAlignment="1">
      <alignment vertical="center"/>
    </xf>
    <xf numFmtId="0" fontId="2" fillId="0" borderId="23" xfId="0" applyFont="1" applyBorder="1" applyAlignment="1">
      <alignment vertical="center"/>
    </xf>
    <xf numFmtId="0" fontId="2" fillId="0" borderId="24" xfId="0" applyFont="1" applyBorder="1" applyAlignment="1">
      <alignment vertical="center"/>
    </xf>
    <xf numFmtId="0" fontId="6" fillId="0" borderId="25" xfId="0" applyFont="1" applyBorder="1" applyAlignment="1">
      <alignment vertical="center"/>
    </xf>
    <xf numFmtId="0" fontId="2" fillId="0" borderId="26" xfId="0" applyFont="1" applyBorder="1" applyAlignment="1">
      <alignment vertical="center"/>
    </xf>
    <xf numFmtId="0" fontId="2" fillId="0" borderId="25" xfId="0" applyFont="1" applyBorder="1" applyAlignment="1">
      <alignment vertical="center"/>
    </xf>
    <xf numFmtId="0" fontId="6" fillId="0" borderId="0" xfId="0" applyFont="1" applyAlignment="1">
      <alignment horizontal="right" vertical="center"/>
    </xf>
    <xf numFmtId="0" fontId="2" fillId="0" borderId="27" xfId="0" applyFont="1" applyBorder="1" applyAlignment="1">
      <alignment vertical="center"/>
    </xf>
    <xf numFmtId="0" fontId="20" fillId="0" borderId="0" xfId="0" applyFont="1" applyAlignment="1">
      <alignment vertical="center"/>
    </xf>
    <xf numFmtId="0" fontId="21" fillId="0" borderId="0" xfId="0" applyFont="1" applyAlignment="1">
      <alignment vertical="center"/>
    </xf>
    <xf numFmtId="0" fontId="5" fillId="0" borderId="23" xfId="0" applyFont="1" applyBorder="1" applyAlignment="1">
      <alignment vertical="center"/>
    </xf>
    <xf numFmtId="166" fontId="9" fillId="4" borderId="1" xfId="0" applyNumberFormat="1" applyFont="1" applyFill="1" applyBorder="1" applyAlignment="1" applyProtection="1">
      <alignment vertical="center"/>
      <protection locked="0"/>
    </xf>
    <xf numFmtId="166" fontId="9" fillId="4" borderId="15" xfId="0" applyNumberFormat="1" applyFont="1" applyFill="1" applyBorder="1" applyAlignment="1" applyProtection="1">
      <alignment vertical="center"/>
      <protection locked="0"/>
    </xf>
    <xf numFmtId="0" fontId="7" fillId="5" borderId="0" xfId="0" applyFont="1" applyFill="1" applyAlignment="1" applyProtection="1">
      <alignment horizontal="left" vertical="center"/>
      <protection locked="0"/>
    </xf>
    <xf numFmtId="39" fontId="9" fillId="4" borderId="1" xfId="0" applyNumberFormat="1" applyFont="1" applyFill="1" applyBorder="1" applyAlignment="1" applyProtection="1">
      <alignment vertical="center"/>
      <protection locked="0"/>
    </xf>
    <xf numFmtId="39" fontId="9" fillId="4" borderId="15" xfId="0" applyNumberFormat="1" applyFont="1" applyFill="1" applyBorder="1" applyAlignment="1" applyProtection="1">
      <alignment vertical="center"/>
      <protection locked="0"/>
    </xf>
    <xf numFmtId="166" fontId="4" fillId="4" borderId="1" xfId="0" applyNumberFormat="1" applyFont="1" applyFill="1" applyBorder="1" applyAlignment="1" applyProtection="1">
      <alignment vertical="center"/>
      <protection locked="0"/>
    </xf>
    <xf numFmtId="0" fontId="3" fillId="5" borderId="1" xfId="0" applyFont="1" applyFill="1" applyBorder="1" applyAlignment="1" applyProtection="1">
      <alignment vertical="center"/>
      <protection locked="0"/>
    </xf>
    <xf numFmtId="0" fontId="6" fillId="5" borderId="1" xfId="0" applyFont="1" applyFill="1" applyBorder="1" applyAlignment="1" applyProtection="1">
      <alignment vertical="center"/>
      <protection locked="0"/>
    </xf>
    <xf numFmtId="4" fontId="9" fillId="4" borderId="28" xfId="0" applyNumberFormat="1" applyFont="1" applyFill="1" applyBorder="1" applyAlignment="1" applyProtection="1">
      <alignment vertical="center"/>
      <protection locked="0"/>
    </xf>
    <xf numFmtId="0" fontId="13" fillId="0" borderId="29" xfId="0" applyFont="1" applyBorder="1" applyAlignment="1">
      <alignment horizontal="center" vertical="center"/>
    </xf>
    <xf numFmtId="0" fontId="12" fillId="0" borderId="30" xfId="0" applyFont="1" applyBorder="1" applyAlignment="1">
      <alignment horizontal="center" vertical="center"/>
    </xf>
    <xf numFmtId="0" fontId="3" fillId="2" borderId="0" xfId="0" applyFont="1" applyFill="1" applyAlignment="1">
      <alignment vertical="center"/>
    </xf>
    <xf numFmtId="0" fontId="22" fillId="0" borderId="0" xfId="0" quotePrefix="1" applyFont="1" applyAlignment="1">
      <alignment vertical="center"/>
    </xf>
    <xf numFmtId="0" fontId="6" fillId="0" borderId="0" xfId="0" quotePrefix="1" applyFont="1" applyAlignment="1">
      <alignment vertical="center"/>
    </xf>
    <xf numFmtId="165" fontId="5" fillId="0" borderId="0" xfId="0" applyNumberFormat="1" applyFont="1" applyAlignment="1">
      <alignment vertical="center"/>
    </xf>
    <xf numFmtId="39" fontId="2" fillId="0" borderId="0" xfId="0" applyNumberFormat="1" applyFont="1" applyAlignment="1">
      <alignment vertical="center"/>
    </xf>
    <xf numFmtId="0" fontId="5" fillId="0" borderId="0" xfId="0" quotePrefix="1" applyFont="1" applyAlignment="1">
      <alignment vertical="center"/>
    </xf>
    <xf numFmtId="0" fontId="26" fillId="0" borderId="0" xfId="0" applyFont="1" applyAlignment="1">
      <alignment vertical="center"/>
    </xf>
    <xf numFmtId="39" fontId="5" fillId="0" borderId="0" xfId="0" applyNumberFormat="1" applyFont="1" applyAlignment="1">
      <alignment vertical="center"/>
    </xf>
    <xf numFmtId="165" fontId="4" fillId="0" borderId="1" xfId="0" applyNumberFormat="1" applyFont="1" applyBorder="1" applyAlignment="1">
      <alignment vertical="center"/>
    </xf>
    <xf numFmtId="164" fontId="4" fillId="0" borderId="21" xfId="0" applyNumberFormat="1" applyFont="1" applyBorder="1" applyAlignment="1">
      <alignment vertical="center"/>
    </xf>
    <xf numFmtId="164" fontId="9" fillId="0" borderId="0" xfId="0" applyNumberFormat="1" applyFont="1" applyAlignment="1">
      <alignment vertical="center"/>
    </xf>
    <xf numFmtId="164" fontId="4" fillId="0" borderId="1" xfId="0" applyNumberFormat="1" applyFont="1" applyBorder="1" applyAlignment="1">
      <alignment vertical="center"/>
    </xf>
    <xf numFmtId="165" fontId="9" fillId="0" borderId="0" xfId="0" applyNumberFormat="1" applyFont="1" applyAlignment="1">
      <alignment vertical="center"/>
    </xf>
    <xf numFmtId="0" fontId="27" fillId="0" borderId="0" xfId="0" applyFont="1" applyAlignment="1">
      <alignment vertical="center"/>
    </xf>
    <xf numFmtId="39" fontId="27" fillId="0" borderId="0" xfId="0" applyNumberFormat="1" applyFont="1" applyAlignment="1">
      <alignment vertical="center"/>
    </xf>
    <xf numFmtId="39" fontId="14" fillId="0" borderId="0" xfId="0" quotePrefix="1" applyNumberFormat="1" applyFont="1" applyAlignment="1">
      <alignment vertical="center"/>
    </xf>
    <xf numFmtId="0" fontId="13" fillId="2" borderId="0" xfId="0" applyFont="1" applyFill="1" applyAlignment="1">
      <alignment vertical="center"/>
    </xf>
    <xf numFmtId="0" fontId="5" fillId="2" borderId="0" xfId="0" applyFont="1" applyFill="1" applyAlignment="1">
      <alignment vertical="center"/>
    </xf>
    <xf numFmtId="0" fontId="22" fillId="2" borderId="0" xfId="0" applyFont="1" applyFill="1" applyAlignment="1">
      <alignment horizontal="left" vertical="center"/>
    </xf>
    <xf numFmtId="0" fontId="23" fillId="2" borderId="0" xfId="0" applyFont="1" applyFill="1" applyAlignment="1">
      <alignment vertical="center"/>
    </xf>
    <xf numFmtId="0" fontId="8" fillId="0" borderId="0" xfId="0" quotePrefix="1" applyFont="1" applyAlignment="1">
      <alignment vertical="center"/>
    </xf>
    <xf numFmtId="0" fontId="21" fillId="2" borderId="23" xfId="0" applyFont="1" applyFill="1" applyBorder="1" applyAlignment="1">
      <alignment vertical="center"/>
    </xf>
    <xf numFmtId="0" fontId="5" fillId="2" borderId="23" xfId="0" applyFont="1" applyFill="1" applyBorder="1" applyAlignment="1">
      <alignment vertical="center"/>
    </xf>
    <xf numFmtId="165" fontId="5" fillId="2" borderId="24" xfId="0" applyNumberFormat="1" applyFont="1" applyFill="1" applyBorder="1" applyAlignment="1">
      <alignment vertical="center"/>
    </xf>
    <xf numFmtId="0" fontId="21" fillId="2" borderId="0" xfId="0" applyFont="1" applyFill="1" applyAlignment="1">
      <alignment vertical="center"/>
    </xf>
    <xf numFmtId="165" fontId="5" fillId="2" borderId="26" xfId="0" applyNumberFormat="1" applyFont="1" applyFill="1" applyBorder="1" applyAlignment="1">
      <alignment vertical="center"/>
    </xf>
    <xf numFmtId="0" fontId="21" fillId="2" borderId="1" xfId="0" applyFont="1" applyFill="1" applyBorder="1" applyAlignment="1">
      <alignment vertical="center"/>
    </xf>
    <xf numFmtId="0" fontId="6" fillId="2" borderId="1" xfId="0" quotePrefix="1" applyFont="1" applyFill="1" applyBorder="1" applyAlignment="1">
      <alignment vertical="center"/>
    </xf>
    <xf numFmtId="0" fontId="6" fillId="0" borderId="0" xfId="0" quotePrefix="1" applyFont="1" applyAlignment="1">
      <alignment horizontal="right" vertical="center"/>
    </xf>
    <xf numFmtId="0" fontId="6" fillId="0" borderId="0" xfId="0" quotePrefix="1" applyFont="1" applyAlignment="1">
      <alignment horizontal="center" vertical="center"/>
    </xf>
    <xf numFmtId="164" fontId="4" fillId="0" borderId="31" xfId="0" applyNumberFormat="1" applyFont="1" applyBorder="1" applyAlignment="1">
      <alignment vertical="center"/>
    </xf>
    <xf numFmtId="164" fontId="4" fillId="0" borderId="0" xfId="0" applyNumberFormat="1" applyFont="1" applyAlignment="1">
      <alignment vertical="center"/>
    </xf>
    <xf numFmtId="0" fontId="23" fillId="0" borderId="0" xfId="0" quotePrefix="1" applyFont="1" applyAlignment="1">
      <alignment vertical="top" wrapText="1"/>
    </xf>
    <xf numFmtId="164" fontId="4" fillId="0" borderId="32" xfId="0" applyNumberFormat="1" applyFont="1" applyBorder="1" applyAlignment="1">
      <alignment vertical="center"/>
    </xf>
    <xf numFmtId="0" fontId="35" fillId="0" borderId="33" xfId="0" applyFont="1" applyBorder="1" applyAlignment="1">
      <alignment vertical="center"/>
    </xf>
    <xf numFmtId="0" fontId="5" fillId="0" borderId="34" xfId="0" applyFont="1" applyBorder="1" applyAlignment="1">
      <alignment vertical="center"/>
    </xf>
    <xf numFmtId="39" fontId="2" fillId="4" borderId="1" xfId="0" applyNumberFormat="1" applyFont="1" applyFill="1" applyBorder="1" applyAlignment="1" applyProtection="1">
      <alignment vertical="center"/>
      <protection locked="0"/>
    </xf>
    <xf numFmtId="39" fontId="4" fillId="6" borderId="15" xfId="0" applyNumberFormat="1" applyFont="1" applyFill="1" applyBorder="1" applyAlignment="1" applyProtection="1">
      <alignment vertical="center"/>
      <protection locked="0"/>
    </xf>
    <xf numFmtId="39" fontId="4" fillId="6" borderId="1" xfId="0" applyNumberFormat="1" applyFont="1" applyFill="1" applyBorder="1" applyAlignment="1" applyProtection="1">
      <alignment vertical="center"/>
      <protection locked="0"/>
    </xf>
    <xf numFmtId="164" fontId="4" fillId="6" borderId="1" xfId="0" applyNumberFormat="1" applyFont="1" applyFill="1" applyBorder="1" applyAlignment="1" applyProtection="1">
      <alignment vertical="center"/>
      <protection locked="0"/>
    </xf>
    <xf numFmtId="164" fontId="4" fillId="4" borderId="1" xfId="0" applyNumberFormat="1" applyFont="1" applyFill="1" applyBorder="1" applyAlignment="1" applyProtection="1">
      <alignment vertical="center"/>
      <protection locked="0"/>
    </xf>
    <xf numFmtId="164" fontId="4" fillId="2" borderId="2" xfId="0" applyNumberFormat="1" applyFont="1" applyFill="1" applyBorder="1" applyAlignment="1">
      <alignment vertical="center"/>
    </xf>
    <xf numFmtId="0" fontId="8" fillId="0" borderId="35" xfId="0" applyFont="1" applyBorder="1" applyAlignment="1">
      <alignment vertical="center"/>
    </xf>
    <xf numFmtId="0" fontId="13" fillId="0" borderId="4" xfId="0" applyFont="1" applyBorder="1" applyAlignment="1">
      <alignment vertical="center"/>
    </xf>
    <xf numFmtId="0" fontId="9" fillId="0" borderId="0" xfId="0" quotePrefix="1" applyFont="1" applyAlignment="1">
      <alignment horizontal="left" vertical="center"/>
    </xf>
    <xf numFmtId="0" fontId="2" fillId="0" borderId="3" xfId="0" quotePrefix="1" applyFont="1" applyBorder="1" applyAlignment="1">
      <alignment vertical="center"/>
    </xf>
    <xf numFmtId="0" fontId="10" fillId="0" borderId="0" xfId="0" applyFont="1" applyAlignment="1">
      <alignment vertical="center" wrapText="1"/>
    </xf>
    <xf numFmtId="166" fontId="4" fillId="0" borderId="32" xfId="0" applyNumberFormat="1" applyFont="1" applyBorder="1" applyAlignment="1">
      <alignment vertical="center" wrapText="1"/>
    </xf>
    <xf numFmtId="166" fontId="4" fillId="0" borderId="23" xfId="0" applyNumberFormat="1" applyFont="1" applyBorder="1" applyAlignment="1">
      <alignment vertical="center"/>
    </xf>
    <xf numFmtId="166" fontId="4" fillId="0" borderId="32" xfId="0" applyNumberFormat="1" applyFont="1" applyBorder="1" applyAlignment="1">
      <alignment vertical="center"/>
    </xf>
    <xf numFmtId="39" fontId="9" fillId="0" borderId="0" xfId="0" applyNumberFormat="1" applyFont="1" applyAlignment="1" applyProtection="1">
      <alignment vertical="center"/>
      <protection locked="0"/>
    </xf>
    <xf numFmtId="39" fontId="4" fillId="0" borderId="0" xfId="0" applyNumberFormat="1" applyFont="1" applyAlignment="1" applyProtection="1">
      <alignment vertical="center"/>
      <protection locked="0"/>
    </xf>
    <xf numFmtId="39" fontId="2" fillId="0" borderId="0" xfId="0" applyNumberFormat="1" applyFont="1" applyAlignment="1" applyProtection="1">
      <alignment vertical="center"/>
      <protection locked="0"/>
    </xf>
    <xf numFmtId="0" fontId="23" fillId="0" borderId="0" xfId="0" applyFont="1" applyAlignment="1">
      <alignment vertical="center"/>
    </xf>
    <xf numFmtId="0" fontId="22" fillId="0" borderId="0" xfId="0" applyFont="1" applyAlignment="1">
      <alignment vertical="top" wrapText="1"/>
    </xf>
    <xf numFmtId="0" fontId="22" fillId="0" borderId="36" xfId="0" applyFont="1" applyBorder="1" applyAlignment="1">
      <alignment vertical="top" wrapText="1"/>
    </xf>
    <xf numFmtId="0" fontId="5" fillId="5" borderId="1" xfId="0" applyFont="1" applyFill="1" applyBorder="1" applyAlignment="1" applyProtection="1">
      <alignment vertical="center"/>
      <protection locked="0"/>
    </xf>
    <xf numFmtId="0" fontId="4" fillId="5" borderId="1" xfId="0" applyFont="1" applyFill="1" applyBorder="1" applyAlignment="1" applyProtection="1">
      <alignment vertical="center"/>
      <protection locked="0"/>
    </xf>
    <xf numFmtId="0" fontId="10" fillId="0" borderId="0" xfId="0" applyFont="1" applyAlignment="1">
      <alignment vertical="center"/>
    </xf>
    <xf numFmtId="0" fontId="31" fillId="0" borderId="0" xfId="0" applyFont="1" applyAlignment="1">
      <alignment horizontal="left" vertical="center"/>
    </xf>
    <xf numFmtId="0" fontId="6" fillId="0" borderId="1" xfId="0" applyFont="1" applyBorder="1" applyAlignment="1">
      <alignment vertical="center"/>
    </xf>
    <xf numFmtId="0" fontId="38" fillId="0" borderId="0" xfId="0" applyFont="1" applyAlignment="1">
      <alignment vertical="center"/>
    </xf>
    <xf numFmtId="0" fontId="8" fillId="0" borderId="13" xfId="0" applyFont="1" applyBorder="1" applyAlignment="1">
      <alignment vertical="center"/>
    </xf>
    <xf numFmtId="0" fontId="39" fillId="0" borderId="0" xfId="0" applyFont="1" applyAlignment="1">
      <alignment vertical="center" wrapText="1"/>
    </xf>
    <xf numFmtId="0" fontId="8" fillId="0" borderId="15" xfId="0" applyFont="1" applyBorder="1" applyAlignment="1">
      <alignment vertical="center"/>
    </xf>
    <xf numFmtId="0" fontId="8" fillId="0" borderId="23" xfId="0" applyFont="1" applyBorder="1" applyAlignment="1">
      <alignment vertical="center"/>
    </xf>
    <xf numFmtId="0" fontId="5" fillId="0" borderId="37" xfId="0" applyFont="1" applyBorder="1" applyAlignment="1">
      <alignment vertical="center"/>
    </xf>
    <xf numFmtId="0" fontId="5" fillId="0" borderId="38" xfId="0" applyFont="1" applyBorder="1" applyAlignment="1">
      <alignment vertical="center"/>
    </xf>
    <xf numFmtId="0" fontId="5" fillId="0" borderId="39" xfId="0" applyFont="1" applyBorder="1" applyAlignment="1">
      <alignment vertical="center"/>
    </xf>
    <xf numFmtId="0" fontId="17" fillId="0" borderId="0" xfId="0" applyFont="1" applyAlignment="1">
      <alignment horizontal="left" vertical="center"/>
    </xf>
    <xf numFmtId="0" fontId="4" fillId="0" borderId="13" xfId="0" applyFont="1" applyBorder="1" applyAlignment="1">
      <alignment horizontal="left" vertical="center"/>
    </xf>
    <xf numFmtId="39" fontId="38" fillId="0" borderId="0" xfId="0" applyNumberFormat="1" applyFont="1" applyAlignment="1">
      <alignment vertical="center"/>
    </xf>
    <xf numFmtId="0" fontId="47" fillId="0" borderId="0" xfId="0" quotePrefix="1" applyFont="1" applyAlignment="1">
      <alignment vertical="center"/>
    </xf>
    <xf numFmtId="0" fontId="48" fillId="0" borderId="0" xfId="0" quotePrefix="1" applyFont="1" applyAlignment="1">
      <alignment vertical="center"/>
    </xf>
    <xf numFmtId="0" fontId="5" fillId="0" borderId="17" xfId="0" applyFont="1" applyBorder="1" applyAlignment="1">
      <alignment vertical="center"/>
    </xf>
    <xf numFmtId="0" fontId="44" fillId="5" borderId="1" xfId="0" applyFont="1" applyFill="1" applyBorder="1" applyAlignment="1" applyProtection="1">
      <alignment vertical="center"/>
      <protection locked="0"/>
    </xf>
    <xf numFmtId="0" fontId="49" fillId="0" borderId="0" xfId="0" quotePrefix="1" applyFont="1" applyAlignment="1">
      <alignment vertical="center"/>
    </xf>
    <xf numFmtId="0" fontId="50" fillId="0" borderId="0" xfId="0" quotePrefix="1" applyFont="1" applyAlignment="1">
      <alignment vertical="center"/>
    </xf>
    <xf numFmtId="0" fontId="25" fillId="5" borderId="0" xfId="0" applyFont="1" applyFill="1" applyAlignment="1" applyProtection="1">
      <alignment vertical="center"/>
      <protection locked="0"/>
    </xf>
    <xf numFmtId="0" fontId="25" fillId="5" borderId="47" xfId="0" applyFont="1" applyFill="1" applyBorder="1" applyAlignment="1" applyProtection="1">
      <alignment vertical="center"/>
      <protection locked="0"/>
    </xf>
    <xf numFmtId="0" fontId="29" fillId="0" borderId="45" xfId="0" applyFont="1" applyBorder="1" applyAlignment="1">
      <alignment vertical="center"/>
    </xf>
    <xf numFmtId="0" fontId="29" fillId="0" borderId="41" xfId="0" applyFont="1" applyBorder="1" applyAlignment="1">
      <alignment vertical="center"/>
    </xf>
    <xf numFmtId="0" fontId="29" fillId="0" borderId="46" xfId="0" applyFont="1" applyBorder="1" applyAlignment="1">
      <alignment vertical="center"/>
    </xf>
    <xf numFmtId="0" fontId="2" fillId="5" borderId="41" xfId="0" applyFont="1" applyFill="1" applyBorder="1" applyAlignment="1" applyProtection="1">
      <alignment vertical="center"/>
      <protection locked="0"/>
    </xf>
    <xf numFmtId="0" fontId="2" fillId="5" borderId="40" xfId="0" applyFont="1" applyFill="1" applyBorder="1" applyAlignment="1" applyProtection="1">
      <alignment vertical="center"/>
      <protection locked="0"/>
    </xf>
    <xf numFmtId="0" fontId="10" fillId="0" borderId="7" xfId="0" applyFont="1" applyBorder="1" applyAlignment="1">
      <alignment horizontal="center" vertical="center" wrapText="1"/>
    </xf>
    <xf numFmtId="0" fontId="10" fillId="0" borderId="0" xfId="0" applyFont="1" applyAlignment="1">
      <alignment horizontal="center" vertical="center" wrapText="1"/>
    </xf>
    <xf numFmtId="0" fontId="10" fillId="0" borderId="8" xfId="0" applyFont="1" applyBorder="1" applyAlignment="1">
      <alignment horizontal="center" vertical="center" wrapText="1"/>
    </xf>
    <xf numFmtId="0" fontId="22" fillId="0" borderId="16" xfId="0" applyFont="1" applyBorder="1" applyAlignment="1">
      <alignment vertical="top" wrapText="1"/>
    </xf>
    <xf numFmtId="0" fontId="22" fillId="0" borderId="35" xfId="0" applyFont="1" applyBorder="1" applyAlignment="1">
      <alignment vertical="top" wrapText="1"/>
    </xf>
    <xf numFmtId="0" fontId="22" fillId="0" borderId="42" xfId="0" applyFont="1" applyBorder="1" applyAlignment="1">
      <alignment vertical="top" wrapText="1"/>
    </xf>
    <xf numFmtId="0" fontId="22" fillId="0" borderId="18" xfId="0" applyFont="1" applyBorder="1" applyAlignment="1">
      <alignment vertical="top" wrapText="1"/>
    </xf>
    <xf numFmtId="0" fontId="22" fillId="0" borderId="19" xfId="0" applyFont="1" applyBorder="1" applyAlignment="1">
      <alignment vertical="top" wrapText="1"/>
    </xf>
    <xf numFmtId="0" fontId="22" fillId="0" borderId="20" xfId="0" applyFont="1" applyBorder="1" applyAlignment="1">
      <alignment vertical="top" wrapText="1"/>
    </xf>
    <xf numFmtId="0" fontId="23" fillId="0" borderId="7" xfId="0" quotePrefix="1" applyFont="1" applyBorder="1" applyAlignment="1">
      <alignment horizontal="center" vertical="top" wrapText="1"/>
    </xf>
    <xf numFmtId="0" fontId="23" fillId="0" borderId="0" xfId="0" quotePrefix="1" applyFont="1" applyAlignment="1">
      <alignment horizontal="center" vertical="top" wrapText="1"/>
    </xf>
    <xf numFmtId="0" fontId="23" fillId="0" borderId="8" xfId="0" quotePrefix="1" applyFont="1" applyBorder="1" applyAlignment="1">
      <alignment horizontal="center" vertical="top" wrapText="1"/>
    </xf>
    <xf numFmtId="0" fontId="20" fillId="0" borderId="0" xfId="0" applyFont="1" applyAlignment="1">
      <alignment vertical="top" wrapText="1"/>
    </xf>
    <xf numFmtId="0" fontId="20" fillId="0" borderId="0" xfId="0" applyFont="1" applyAlignment="1">
      <alignment vertical="center"/>
    </xf>
    <xf numFmtId="0" fontId="2" fillId="5" borderId="43" xfId="0" applyFont="1" applyFill="1" applyBorder="1" applyAlignment="1" applyProtection="1">
      <alignment vertical="center"/>
      <protection locked="0"/>
    </xf>
    <xf numFmtId="0" fontId="2" fillId="5" borderId="44" xfId="0" applyFont="1" applyFill="1" applyBorder="1" applyAlignment="1" applyProtection="1">
      <alignment vertical="center"/>
      <protection locked="0"/>
    </xf>
    <xf numFmtId="0" fontId="33" fillId="0" borderId="7" xfId="0" applyFont="1" applyBorder="1" applyAlignment="1">
      <alignment horizontal="center" vertical="center"/>
    </xf>
    <xf numFmtId="0" fontId="33" fillId="0" borderId="0" xfId="0" applyFont="1" applyAlignment="1">
      <alignment horizontal="center" vertical="center"/>
    </xf>
    <xf numFmtId="0" fontId="33" fillId="0" borderId="8" xfId="0" applyFont="1" applyBorder="1" applyAlignment="1">
      <alignment horizontal="center" vertical="center"/>
    </xf>
    <xf numFmtId="0" fontId="15" fillId="0" borderId="6" xfId="0" applyFont="1" applyBorder="1" applyAlignment="1">
      <alignment horizontal="center" vertical="top" wrapText="1"/>
    </xf>
    <xf numFmtId="0" fontId="15" fillId="0" borderId="4" xfId="0" applyFont="1" applyBorder="1" applyAlignment="1">
      <alignment horizontal="center" vertical="top" wrapText="1"/>
    </xf>
    <xf numFmtId="0" fontId="15" fillId="0" borderId="5" xfId="0" applyFont="1" applyBorder="1" applyAlignment="1">
      <alignment horizontal="center" vertical="top" wrapText="1"/>
    </xf>
    <xf numFmtId="0" fontId="15" fillId="0" borderId="7" xfId="0" applyFont="1" applyBorder="1" applyAlignment="1">
      <alignment horizontal="center" vertical="top" wrapText="1"/>
    </xf>
    <xf numFmtId="0" fontId="15" fillId="0" borderId="0" xfId="0" applyFont="1" applyAlignment="1">
      <alignment horizontal="center" vertical="top" wrapText="1"/>
    </xf>
    <xf numFmtId="0" fontId="15" fillId="0" borderId="8" xfId="0" applyFont="1" applyBorder="1" applyAlignment="1">
      <alignment horizontal="center" vertical="top" wrapText="1"/>
    </xf>
    <xf numFmtId="0" fontId="25" fillId="5" borderId="37" xfId="0" applyFont="1" applyFill="1" applyBorder="1" applyAlignment="1" applyProtection="1">
      <alignment vertical="center"/>
      <protection locked="0"/>
    </xf>
    <xf numFmtId="0" fontId="25" fillId="5" borderId="38" xfId="0" applyFont="1" applyFill="1" applyBorder="1" applyAlignment="1" applyProtection="1">
      <alignment vertical="center"/>
      <protection locked="0"/>
    </xf>
    <xf numFmtId="0" fontId="25" fillId="5" borderId="15" xfId="0" applyFont="1" applyFill="1" applyBorder="1" applyAlignment="1" applyProtection="1">
      <alignment vertical="center"/>
      <protection locked="0"/>
    </xf>
    <xf numFmtId="0" fontId="25" fillId="5" borderId="39" xfId="0" applyFont="1" applyFill="1" applyBorder="1" applyAlignment="1" applyProtection="1">
      <alignment vertical="center"/>
      <protection locked="0"/>
    </xf>
    <xf numFmtId="0" fontId="34" fillId="0" borderId="7" xfId="0" applyFont="1" applyBorder="1" applyAlignment="1">
      <alignment horizontal="center" vertical="center"/>
    </xf>
    <xf numFmtId="0" fontId="34" fillId="0" borderId="0" xfId="0" applyFont="1" applyAlignment="1">
      <alignment horizontal="center" vertical="center"/>
    </xf>
    <xf numFmtId="0" fontId="34" fillId="0" borderId="8" xfId="0" applyFont="1" applyBorder="1" applyAlignment="1">
      <alignment horizontal="center" vertical="center"/>
    </xf>
    <xf numFmtId="0" fontId="22" fillId="2" borderId="22" xfId="0" applyFont="1" applyFill="1" applyBorder="1" applyAlignment="1">
      <alignment vertical="center" wrapText="1"/>
    </xf>
    <xf numFmtId="0" fontId="22" fillId="2" borderId="23" xfId="0" applyFont="1" applyFill="1" applyBorder="1" applyAlignment="1">
      <alignment vertical="center" wrapText="1"/>
    </xf>
    <xf numFmtId="0" fontId="22" fillId="2" borderId="25" xfId="0" applyFont="1" applyFill="1" applyBorder="1" applyAlignment="1">
      <alignment vertical="center" wrapText="1"/>
    </xf>
    <xf numFmtId="0" fontId="22" fillId="2" borderId="0" xfId="0" applyFont="1" applyFill="1" applyAlignment="1">
      <alignment vertical="center" wrapText="1"/>
    </xf>
    <xf numFmtId="0" fontId="22" fillId="2" borderId="27" xfId="0" applyFont="1" applyFill="1" applyBorder="1" applyAlignment="1">
      <alignment vertical="center" wrapText="1"/>
    </xf>
    <xf numFmtId="0" fontId="22" fillId="2" borderId="1" xfId="0" applyFont="1" applyFill="1" applyBorder="1" applyAlignment="1">
      <alignment vertical="center" wrapText="1"/>
    </xf>
    <xf numFmtId="0" fontId="23" fillId="0" borderId="0" xfId="0" applyFont="1" applyAlignment="1">
      <alignment vertical="top" wrapText="1"/>
    </xf>
    <xf numFmtId="0" fontId="31" fillId="0" borderId="0" xfId="0" applyFont="1" applyAlignment="1">
      <alignment vertical="center" wrapText="1"/>
    </xf>
    <xf numFmtId="0" fontId="31" fillId="0" borderId="0" xfId="0" applyFont="1" applyAlignment="1">
      <alignment horizontal="left"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3.xml"/><Relationship Id="rId5" Type="http://schemas.openxmlformats.org/officeDocument/2006/relationships/styles" Target="styles.xml"/><Relationship Id="rId10" Type="http://schemas.openxmlformats.org/officeDocument/2006/relationships/customXml" Target="../customXml/item2.xml"/><Relationship Id="rId4" Type="http://schemas.openxmlformats.org/officeDocument/2006/relationships/theme" Target="theme/theme1.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5</xdr:col>
      <xdr:colOff>6350</xdr:colOff>
      <xdr:row>9</xdr:row>
      <xdr:rowOff>120650</xdr:rowOff>
    </xdr:from>
    <xdr:to>
      <xdr:col>6</xdr:col>
      <xdr:colOff>190500</xdr:colOff>
      <xdr:row>9</xdr:row>
      <xdr:rowOff>133350</xdr:rowOff>
    </xdr:to>
    <xdr:sp macro="" textlink="">
      <xdr:nvSpPr>
        <xdr:cNvPr id="1506" name="Line 1">
          <a:extLst>
            <a:ext uri="{FF2B5EF4-FFF2-40B4-BE49-F238E27FC236}">
              <a16:creationId xmlns:a16="http://schemas.microsoft.com/office/drawing/2014/main" id="{1AFAA074-E156-0026-645D-2744B7686C73}"/>
            </a:ext>
          </a:extLst>
        </xdr:cNvPr>
        <xdr:cNvSpPr>
          <a:spLocks noChangeShapeType="1"/>
        </xdr:cNvSpPr>
      </xdr:nvSpPr>
      <xdr:spPr bwMode="auto">
        <a:xfrm flipV="1">
          <a:off x="6502400" y="2063750"/>
          <a:ext cx="476250" cy="1270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8</xdr:col>
      <xdr:colOff>565150</xdr:colOff>
      <xdr:row>9</xdr:row>
      <xdr:rowOff>120650</xdr:rowOff>
    </xdr:from>
    <xdr:to>
      <xdr:col>9</xdr:col>
      <xdr:colOff>76200</xdr:colOff>
      <xdr:row>9</xdr:row>
      <xdr:rowOff>120650</xdr:rowOff>
    </xdr:to>
    <xdr:sp macro="" textlink="">
      <xdr:nvSpPr>
        <xdr:cNvPr id="1507" name="Line 4">
          <a:extLst>
            <a:ext uri="{FF2B5EF4-FFF2-40B4-BE49-F238E27FC236}">
              <a16:creationId xmlns:a16="http://schemas.microsoft.com/office/drawing/2014/main" id="{5F6F3DDE-04C9-F93C-22D1-2AB251D94BE2}"/>
            </a:ext>
          </a:extLst>
        </xdr:cNvPr>
        <xdr:cNvSpPr>
          <a:spLocks noChangeShapeType="1"/>
        </xdr:cNvSpPr>
      </xdr:nvSpPr>
      <xdr:spPr bwMode="auto">
        <a:xfrm flipV="1">
          <a:off x="9626600" y="2063750"/>
          <a:ext cx="24765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8</xdr:col>
      <xdr:colOff>552450</xdr:colOff>
      <xdr:row>19</xdr:row>
      <xdr:rowOff>120650</xdr:rowOff>
    </xdr:from>
    <xdr:to>
      <xdr:col>9</xdr:col>
      <xdr:colOff>76200</xdr:colOff>
      <xdr:row>19</xdr:row>
      <xdr:rowOff>120650</xdr:rowOff>
    </xdr:to>
    <xdr:sp macro="" textlink="">
      <xdr:nvSpPr>
        <xdr:cNvPr id="1508" name="Line 5">
          <a:extLst>
            <a:ext uri="{FF2B5EF4-FFF2-40B4-BE49-F238E27FC236}">
              <a16:creationId xmlns:a16="http://schemas.microsoft.com/office/drawing/2014/main" id="{2E3C850E-B15A-9C11-45B4-8A3F4BB848BA}"/>
            </a:ext>
          </a:extLst>
        </xdr:cNvPr>
        <xdr:cNvSpPr>
          <a:spLocks noChangeShapeType="1"/>
        </xdr:cNvSpPr>
      </xdr:nvSpPr>
      <xdr:spPr bwMode="auto">
        <a:xfrm>
          <a:off x="9613900" y="4457700"/>
          <a:ext cx="26035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8</xdr:col>
      <xdr:colOff>584200</xdr:colOff>
      <xdr:row>39</xdr:row>
      <xdr:rowOff>133350</xdr:rowOff>
    </xdr:from>
    <xdr:to>
      <xdr:col>9</xdr:col>
      <xdr:colOff>95250</xdr:colOff>
      <xdr:row>39</xdr:row>
      <xdr:rowOff>133350</xdr:rowOff>
    </xdr:to>
    <xdr:sp macro="" textlink="">
      <xdr:nvSpPr>
        <xdr:cNvPr id="1509" name="Line 6">
          <a:extLst>
            <a:ext uri="{FF2B5EF4-FFF2-40B4-BE49-F238E27FC236}">
              <a16:creationId xmlns:a16="http://schemas.microsoft.com/office/drawing/2014/main" id="{D0112B6E-695B-17F3-6519-91046903A947}"/>
            </a:ext>
          </a:extLst>
        </xdr:cNvPr>
        <xdr:cNvSpPr>
          <a:spLocks noChangeShapeType="1"/>
        </xdr:cNvSpPr>
      </xdr:nvSpPr>
      <xdr:spPr bwMode="auto">
        <a:xfrm flipV="1">
          <a:off x="9645650" y="9359900"/>
          <a:ext cx="24765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8</xdr:col>
      <xdr:colOff>565150</xdr:colOff>
      <xdr:row>48</xdr:row>
      <xdr:rowOff>139700</xdr:rowOff>
    </xdr:from>
    <xdr:to>
      <xdr:col>9</xdr:col>
      <xdr:colOff>76200</xdr:colOff>
      <xdr:row>48</xdr:row>
      <xdr:rowOff>139700</xdr:rowOff>
    </xdr:to>
    <xdr:sp macro="" textlink="">
      <xdr:nvSpPr>
        <xdr:cNvPr id="1510" name="Line 7">
          <a:extLst>
            <a:ext uri="{FF2B5EF4-FFF2-40B4-BE49-F238E27FC236}">
              <a16:creationId xmlns:a16="http://schemas.microsoft.com/office/drawing/2014/main" id="{C008B251-760F-AC32-91D2-0C516A201063}"/>
            </a:ext>
          </a:extLst>
        </xdr:cNvPr>
        <xdr:cNvSpPr>
          <a:spLocks noChangeShapeType="1"/>
        </xdr:cNvSpPr>
      </xdr:nvSpPr>
      <xdr:spPr bwMode="auto">
        <a:xfrm flipV="1">
          <a:off x="9626600" y="11423650"/>
          <a:ext cx="24765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20</xdr:col>
      <xdr:colOff>508000</xdr:colOff>
      <xdr:row>84</xdr:row>
      <xdr:rowOff>44450</xdr:rowOff>
    </xdr:from>
    <xdr:to>
      <xdr:col>21</xdr:col>
      <xdr:colOff>127000</xdr:colOff>
      <xdr:row>84</xdr:row>
      <xdr:rowOff>44450</xdr:rowOff>
    </xdr:to>
    <xdr:sp macro="" textlink="">
      <xdr:nvSpPr>
        <xdr:cNvPr id="1511" name="Line 8">
          <a:extLst>
            <a:ext uri="{FF2B5EF4-FFF2-40B4-BE49-F238E27FC236}">
              <a16:creationId xmlns:a16="http://schemas.microsoft.com/office/drawing/2014/main" id="{62915EBC-260E-9B22-1D58-64EDFD8400F1}"/>
            </a:ext>
          </a:extLst>
        </xdr:cNvPr>
        <xdr:cNvSpPr>
          <a:spLocks noChangeShapeType="1"/>
        </xdr:cNvSpPr>
      </xdr:nvSpPr>
      <xdr:spPr bwMode="auto">
        <a:xfrm flipV="1">
          <a:off x="18097500" y="18973800"/>
          <a:ext cx="26035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8</xdr:col>
      <xdr:colOff>552450</xdr:colOff>
      <xdr:row>43</xdr:row>
      <xdr:rowOff>133350</xdr:rowOff>
    </xdr:from>
    <xdr:to>
      <xdr:col>9</xdr:col>
      <xdr:colOff>76200</xdr:colOff>
      <xdr:row>43</xdr:row>
      <xdr:rowOff>133350</xdr:rowOff>
    </xdr:to>
    <xdr:sp macro="" textlink="">
      <xdr:nvSpPr>
        <xdr:cNvPr id="1512" name="Line 9">
          <a:extLst>
            <a:ext uri="{FF2B5EF4-FFF2-40B4-BE49-F238E27FC236}">
              <a16:creationId xmlns:a16="http://schemas.microsoft.com/office/drawing/2014/main" id="{8E6E995F-4E26-3577-3D42-4C81E7B08FAF}"/>
            </a:ext>
          </a:extLst>
        </xdr:cNvPr>
        <xdr:cNvSpPr>
          <a:spLocks noChangeShapeType="1"/>
        </xdr:cNvSpPr>
      </xdr:nvSpPr>
      <xdr:spPr bwMode="auto">
        <a:xfrm>
          <a:off x="9613900" y="10318750"/>
          <a:ext cx="26035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35277</xdr:colOff>
      <xdr:row>19</xdr:row>
      <xdr:rowOff>120650</xdr:rowOff>
    </xdr:from>
    <xdr:to>
      <xdr:col>6</xdr:col>
      <xdr:colOff>180783</xdr:colOff>
      <xdr:row>19</xdr:row>
      <xdr:rowOff>120650</xdr:rowOff>
    </xdr:to>
    <xdr:cxnSp macro="">
      <xdr:nvCxnSpPr>
        <xdr:cNvPr id="3" name="Straight Arrow Connector 2">
          <a:extLst>
            <a:ext uri="{FF2B5EF4-FFF2-40B4-BE49-F238E27FC236}">
              <a16:creationId xmlns:a16="http://schemas.microsoft.com/office/drawing/2014/main" id="{E0AD7308-77E0-CFA4-4656-746BEB0C6851}"/>
            </a:ext>
          </a:extLst>
        </xdr:cNvPr>
        <xdr:cNvCxnSpPr/>
      </xdr:nvCxnSpPr>
      <xdr:spPr>
        <a:xfrm>
          <a:off x="6533444" y="4466167"/>
          <a:ext cx="423334"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U87"/>
  <sheetViews>
    <sheetView tabSelected="1" zoomScale="90" zoomScaleNormal="90" workbookViewId="0">
      <selection activeCell="B8" sqref="B8"/>
    </sheetView>
  </sheetViews>
  <sheetFormatPr defaultColWidth="9.1796875" defaultRowHeight="12.5" x14ac:dyDescent="0.25"/>
  <cols>
    <col min="1" max="1" width="3.1796875" style="44" customWidth="1"/>
    <col min="2" max="2" width="8.81640625" style="44" customWidth="1"/>
    <col min="3" max="3" width="29.1796875" style="44" customWidth="1"/>
    <col min="4" max="4" width="18.81640625" style="44" customWidth="1"/>
    <col min="5" max="5" width="14.453125" style="44" customWidth="1"/>
    <col min="6" max="6" width="18.1796875" style="44" customWidth="1"/>
    <col min="7" max="7" width="12.1796875" style="44" customWidth="1"/>
    <col min="8" max="8" width="10.81640625" style="44" customWidth="1"/>
    <col min="9" max="9" width="18.1796875" style="44" customWidth="1"/>
    <col min="10" max="10" width="8.453125" style="44" customWidth="1"/>
    <col min="11" max="11" width="17.1796875" style="44" customWidth="1"/>
    <col min="12" max="12" width="16" style="44" customWidth="1"/>
    <col min="13" max="16384" width="9.1796875" style="44"/>
  </cols>
  <sheetData>
    <row r="1" spans="1:12" ht="20.149999999999999" customHeight="1" x14ac:dyDescent="0.25">
      <c r="A1" s="43" t="s">
        <v>92</v>
      </c>
      <c r="D1" s="80">
        <v>2024</v>
      </c>
      <c r="E1" s="45"/>
      <c r="F1" s="177" t="s">
        <v>114</v>
      </c>
      <c r="G1" s="178"/>
      <c r="H1" s="178"/>
      <c r="I1" s="178"/>
      <c r="J1" s="178"/>
      <c r="K1" s="179"/>
      <c r="L1" s="46" t="s">
        <v>25</v>
      </c>
    </row>
    <row r="2" spans="1:12" ht="16" customHeight="1" thickBot="1" x14ac:dyDescent="0.3">
      <c r="A2" s="47"/>
      <c r="F2" s="180"/>
      <c r="G2" s="181"/>
      <c r="H2" s="181"/>
      <c r="I2" s="181"/>
      <c r="J2" s="181"/>
      <c r="K2" s="182"/>
    </row>
    <row r="3" spans="1:12" ht="23.5" thickBot="1" x14ac:dyDescent="0.3">
      <c r="A3" s="47"/>
      <c r="F3" s="143"/>
      <c r="G3" s="143"/>
      <c r="H3" s="143"/>
      <c r="I3" s="143"/>
      <c r="J3" s="143"/>
      <c r="K3" s="144"/>
    </row>
    <row r="4" spans="1:12" ht="30" customHeight="1" x14ac:dyDescent="0.25">
      <c r="A4" s="48"/>
      <c r="B4" s="49" t="s">
        <v>10</v>
      </c>
      <c r="C4" s="131"/>
      <c r="D4" s="199"/>
      <c r="E4" s="199"/>
      <c r="F4" s="199"/>
      <c r="G4" s="199"/>
      <c r="H4" s="199"/>
      <c r="I4" s="199"/>
      <c r="J4" s="199"/>
      <c r="K4" s="200"/>
    </row>
    <row r="5" spans="1:12" ht="30" customHeight="1" x14ac:dyDescent="0.25">
      <c r="A5" s="43"/>
      <c r="B5" s="50" t="s">
        <v>11</v>
      </c>
      <c r="C5" s="4"/>
      <c r="D5" s="201"/>
      <c r="E5" s="201"/>
      <c r="F5" s="201"/>
      <c r="G5" s="201"/>
      <c r="H5" s="201"/>
      <c r="I5" s="201"/>
      <c r="J5" s="201"/>
      <c r="K5" s="202"/>
    </row>
    <row r="6" spans="1:12" ht="30" customHeight="1" x14ac:dyDescent="0.25">
      <c r="B6" s="50" t="s">
        <v>12</v>
      </c>
      <c r="C6" s="4"/>
      <c r="D6" s="201"/>
      <c r="E6" s="201"/>
      <c r="F6" s="201"/>
      <c r="G6" s="201"/>
      <c r="H6" s="201"/>
      <c r="I6" s="201"/>
      <c r="J6" s="201"/>
      <c r="K6" s="202"/>
    </row>
    <row r="7" spans="1:12" ht="30" customHeight="1" x14ac:dyDescent="0.25">
      <c r="B7" s="50" t="s">
        <v>188</v>
      </c>
      <c r="C7" s="4"/>
      <c r="D7" s="167"/>
      <c r="E7" s="167"/>
      <c r="F7" s="167"/>
      <c r="G7" s="167"/>
      <c r="H7" s="167"/>
      <c r="I7" s="167"/>
      <c r="J7" s="167"/>
      <c r="K7" s="168"/>
    </row>
    <row r="8" spans="1:12" ht="13" thickBot="1" x14ac:dyDescent="0.3">
      <c r="B8" s="52"/>
      <c r="C8" s="53"/>
      <c r="D8" s="53"/>
      <c r="E8" s="53"/>
      <c r="F8" s="53"/>
      <c r="G8" s="53"/>
      <c r="H8" s="53"/>
      <c r="I8" s="53"/>
      <c r="J8" s="53"/>
      <c r="K8" s="54"/>
    </row>
    <row r="10" spans="1:12" s="56" customFormat="1" ht="20.149999999999999" customHeight="1" x14ac:dyDescent="0.25">
      <c r="A10" s="55" t="s">
        <v>4</v>
      </c>
    </row>
    <row r="11" spans="1:12" ht="20.149999999999999" customHeight="1" x14ac:dyDescent="0.25">
      <c r="B11" s="6" t="s">
        <v>5</v>
      </c>
      <c r="C11" s="6"/>
    </row>
    <row r="12" spans="1:12" ht="20.149999999999999" customHeight="1" x14ac:dyDescent="0.25">
      <c r="A12" s="44" t="s">
        <v>14</v>
      </c>
      <c r="B12" s="2" t="s">
        <v>170</v>
      </c>
      <c r="C12" s="2"/>
      <c r="K12" s="78"/>
    </row>
    <row r="13" spans="1:12" ht="20.149999999999999" customHeight="1" x14ac:dyDescent="0.25">
      <c r="A13" s="44" t="s">
        <v>15</v>
      </c>
      <c r="B13" s="2" t="s">
        <v>177</v>
      </c>
      <c r="C13" s="2"/>
      <c r="K13" s="79"/>
    </row>
    <row r="14" spans="1:12" ht="20.149999999999999" customHeight="1" thickBot="1" x14ac:dyDescent="0.3">
      <c r="B14" s="4" t="s">
        <v>9</v>
      </c>
      <c r="C14" s="4"/>
      <c r="K14" s="57">
        <f>SUM(K12:K13)</f>
        <v>0</v>
      </c>
      <c r="L14" s="48" t="s">
        <v>13</v>
      </c>
    </row>
    <row r="15" spans="1:12" ht="16" thickTop="1" x14ac:dyDescent="0.25">
      <c r="B15" s="5"/>
      <c r="C15" s="5"/>
      <c r="K15" s="58"/>
    </row>
    <row r="16" spans="1:12" ht="20.149999999999999" customHeight="1" x14ac:dyDescent="0.25">
      <c r="B16" s="4" t="s">
        <v>8</v>
      </c>
      <c r="C16" s="4"/>
      <c r="K16" s="58"/>
    </row>
    <row r="17" spans="1:12" ht="20.149999999999999" customHeight="1" x14ac:dyDescent="0.25">
      <c r="A17" s="44" t="s">
        <v>16</v>
      </c>
      <c r="B17" s="2" t="s">
        <v>6</v>
      </c>
      <c r="C17" s="2"/>
      <c r="I17" s="81"/>
      <c r="K17" s="58"/>
    </row>
    <row r="18" spans="1:12" ht="20.149999999999999" customHeight="1" x14ac:dyDescent="0.25">
      <c r="A18" s="44" t="s">
        <v>17</v>
      </c>
      <c r="B18" s="2" t="s">
        <v>176</v>
      </c>
      <c r="C18" s="2"/>
      <c r="I18" s="82"/>
      <c r="K18" s="58"/>
    </row>
    <row r="19" spans="1:12" ht="20.149999999999999" customHeight="1" x14ac:dyDescent="0.25">
      <c r="A19" s="44" t="s">
        <v>18</v>
      </c>
      <c r="B19" s="2" t="s">
        <v>174</v>
      </c>
      <c r="C19" s="2"/>
      <c r="I19" s="82"/>
      <c r="K19" s="58"/>
    </row>
    <row r="20" spans="1:12" ht="20.149999999999999" customHeight="1" x14ac:dyDescent="0.25">
      <c r="A20" s="44" t="s">
        <v>19</v>
      </c>
      <c r="B20" s="2" t="s">
        <v>175</v>
      </c>
      <c r="C20" s="2"/>
      <c r="I20" s="82"/>
      <c r="K20" s="58"/>
    </row>
    <row r="21" spans="1:12" ht="20.149999999999999" customHeight="1" x14ac:dyDescent="0.25">
      <c r="A21" s="44" t="s">
        <v>20</v>
      </c>
      <c r="B21" s="2" t="s">
        <v>112</v>
      </c>
      <c r="C21" s="164" t="s">
        <v>169</v>
      </c>
      <c r="D21" s="145"/>
      <c r="F21" s="38" t="s">
        <v>101</v>
      </c>
      <c r="I21" s="82"/>
      <c r="K21" s="58"/>
    </row>
    <row r="22" spans="1:12" ht="20.25" customHeight="1" x14ac:dyDescent="0.25">
      <c r="B22" s="4" t="s">
        <v>152</v>
      </c>
      <c r="C22" s="4"/>
      <c r="I22" s="59"/>
      <c r="K22" s="60">
        <f>SUM(I17:I21)</f>
        <v>0</v>
      </c>
      <c r="L22" s="48" t="s">
        <v>21</v>
      </c>
    </row>
    <row r="23" spans="1:12" ht="15.5" x14ac:dyDescent="0.25">
      <c r="B23" s="5"/>
      <c r="C23" s="5"/>
      <c r="I23" s="59"/>
      <c r="K23" s="137"/>
    </row>
    <row r="24" spans="1:12" ht="28" customHeight="1" thickBot="1" x14ac:dyDescent="0.3">
      <c r="B24" s="4" t="s">
        <v>23</v>
      </c>
      <c r="C24" s="4"/>
      <c r="F24" s="61" t="s">
        <v>24</v>
      </c>
      <c r="H24" s="135"/>
      <c r="I24" s="135"/>
      <c r="K24" s="138">
        <f>K14+K22</f>
        <v>0</v>
      </c>
      <c r="L24" s="48" t="s">
        <v>22</v>
      </c>
    </row>
    <row r="25" spans="1:12" ht="16" thickTop="1" x14ac:dyDescent="0.25">
      <c r="B25" s="5"/>
      <c r="C25" s="5"/>
      <c r="I25" s="59"/>
      <c r="K25" s="58"/>
    </row>
    <row r="26" spans="1:12" ht="20.149999999999999" customHeight="1" x14ac:dyDescent="0.25">
      <c r="B26" s="6" t="s">
        <v>7</v>
      </c>
      <c r="C26" s="6"/>
      <c r="I26" s="59"/>
      <c r="K26" s="58"/>
    </row>
    <row r="27" spans="1:12" ht="20.149999999999999" customHeight="1" x14ac:dyDescent="0.25">
      <c r="A27" s="44" t="s">
        <v>106</v>
      </c>
      <c r="B27" s="2" t="s">
        <v>168</v>
      </c>
      <c r="C27" s="2"/>
      <c r="I27" s="81"/>
      <c r="K27" s="58"/>
    </row>
    <row r="28" spans="1:12" ht="20.149999999999999" customHeight="1" x14ac:dyDescent="0.25">
      <c r="A28" s="44" t="s">
        <v>27</v>
      </c>
      <c r="B28" s="2" t="s">
        <v>110</v>
      </c>
      <c r="C28" s="2"/>
      <c r="I28" s="82"/>
      <c r="K28" s="58"/>
    </row>
    <row r="29" spans="1:12" ht="20.149999999999999" customHeight="1" x14ac:dyDescent="0.25">
      <c r="A29" s="44" t="s">
        <v>107</v>
      </c>
      <c r="B29" s="2" t="s">
        <v>178</v>
      </c>
      <c r="C29" s="2"/>
      <c r="I29" s="82"/>
      <c r="K29" s="58"/>
    </row>
    <row r="30" spans="1:12" ht="20.149999999999999" customHeight="1" x14ac:dyDescent="0.25">
      <c r="A30" s="44" t="s">
        <v>108</v>
      </c>
      <c r="B30" s="2" t="s">
        <v>179</v>
      </c>
      <c r="C30" s="2"/>
      <c r="I30" s="82"/>
      <c r="K30" s="58"/>
    </row>
    <row r="31" spans="1:12" ht="20.149999999999999" customHeight="1" x14ac:dyDescent="0.25">
      <c r="A31" s="44" t="s">
        <v>109</v>
      </c>
      <c r="B31" s="2" t="s">
        <v>180</v>
      </c>
      <c r="C31" s="2"/>
      <c r="I31" s="82"/>
      <c r="K31" s="58"/>
    </row>
    <row r="32" spans="1:12" ht="20.149999999999999" customHeight="1" x14ac:dyDescent="0.25">
      <c r="B32" s="4" t="s">
        <v>153</v>
      </c>
      <c r="C32" s="4"/>
      <c r="D32" s="62"/>
      <c r="E32" s="62"/>
      <c r="I32" s="59"/>
      <c r="K32" s="60">
        <f>SUM(I27:I31)</f>
        <v>0</v>
      </c>
      <c r="L32" s="48" t="s">
        <v>31</v>
      </c>
    </row>
    <row r="33" spans="1:16" ht="15.5" x14ac:dyDescent="0.25">
      <c r="K33" s="58"/>
    </row>
    <row r="34" spans="1:16" ht="20.149999999999999" customHeight="1" x14ac:dyDescent="0.25">
      <c r="B34" s="4" t="s">
        <v>113</v>
      </c>
      <c r="C34" s="4"/>
      <c r="D34" s="146"/>
      <c r="E34" s="146"/>
      <c r="F34" s="75" t="s">
        <v>167</v>
      </c>
      <c r="H34" s="48"/>
      <c r="K34" s="83"/>
      <c r="L34" s="48" t="s">
        <v>32</v>
      </c>
    </row>
    <row r="35" spans="1:16" ht="15.5" x14ac:dyDescent="0.25">
      <c r="K35" s="137"/>
      <c r="L35" s="48"/>
    </row>
    <row r="36" spans="1:16" ht="24" customHeight="1" thickBot="1" x14ac:dyDescent="0.3">
      <c r="A36" s="43" t="s">
        <v>26</v>
      </c>
      <c r="F36" s="62" t="s">
        <v>34</v>
      </c>
      <c r="J36" s="135"/>
      <c r="K36" s="136">
        <f>+K24+K32+K34</f>
        <v>0</v>
      </c>
      <c r="L36" s="48" t="s">
        <v>33</v>
      </c>
    </row>
    <row r="37" spans="1:16" ht="16" thickTop="1" x14ac:dyDescent="0.25">
      <c r="K37" s="64"/>
    </row>
    <row r="38" spans="1:16" ht="20.149999999999999" customHeight="1" thickBot="1" x14ac:dyDescent="0.3">
      <c r="A38" s="43" t="s">
        <v>80</v>
      </c>
      <c r="D38" s="142" t="s">
        <v>155</v>
      </c>
      <c r="E38" s="62"/>
      <c r="K38" s="138">
        <f>IF(K36&gt;Expenses!G66,Income!K36-Expenses!G66,0)</f>
        <v>0</v>
      </c>
    </row>
    <row r="39" spans="1:16" ht="17.25" customHeight="1" thickTop="1" x14ac:dyDescent="0.25">
      <c r="D39" s="147" t="s">
        <v>115</v>
      </c>
      <c r="K39" s="64"/>
    </row>
    <row r="40" spans="1:16" ht="10" customHeight="1" x14ac:dyDescent="0.25">
      <c r="D40" s="147"/>
      <c r="K40" s="64"/>
    </row>
    <row r="41" spans="1:16" ht="20.149999999999999" customHeight="1" x14ac:dyDescent="0.25">
      <c r="B41" s="38" t="s">
        <v>35</v>
      </c>
      <c r="C41" s="38"/>
      <c r="D41" s="65"/>
      <c r="E41" s="65"/>
      <c r="F41" s="65"/>
      <c r="G41" s="17"/>
      <c r="H41" s="17"/>
      <c r="I41" s="17"/>
      <c r="J41" s="17"/>
      <c r="K41" s="66"/>
      <c r="L41" s="5"/>
      <c r="M41" s="5"/>
      <c r="N41" s="5"/>
      <c r="O41" s="5"/>
      <c r="P41" s="5"/>
    </row>
    <row r="42" spans="1:16" ht="20.149999999999999" customHeight="1" x14ac:dyDescent="0.25">
      <c r="B42" s="65"/>
      <c r="C42" s="65"/>
      <c r="D42" s="38" t="s">
        <v>103</v>
      </c>
      <c r="E42" s="38"/>
      <c r="F42" s="65"/>
      <c r="G42" s="17"/>
      <c r="H42" s="17"/>
      <c r="I42" s="17"/>
      <c r="J42" s="17"/>
      <c r="K42" s="17"/>
      <c r="L42" s="5"/>
      <c r="M42" s="5"/>
      <c r="N42" s="5"/>
      <c r="O42" s="5"/>
      <c r="P42" s="5"/>
    </row>
    <row r="43" spans="1:16" ht="20.149999999999999" customHeight="1" x14ac:dyDescent="0.25">
      <c r="B43" s="5"/>
      <c r="C43" s="5"/>
      <c r="D43" s="5"/>
      <c r="E43" s="5"/>
      <c r="F43" s="5"/>
      <c r="G43" s="5"/>
      <c r="H43" s="5"/>
      <c r="I43" s="5"/>
      <c r="J43" s="5"/>
      <c r="K43" s="5"/>
      <c r="L43" s="5"/>
      <c r="M43" s="5"/>
      <c r="N43" s="5"/>
      <c r="O43" s="5"/>
      <c r="P43" s="5"/>
    </row>
    <row r="44" spans="1:16" ht="10" customHeight="1" x14ac:dyDescent="0.25">
      <c r="B44" s="67"/>
      <c r="C44" s="68"/>
      <c r="D44" s="68"/>
      <c r="E44" s="68"/>
      <c r="F44" s="68"/>
      <c r="G44" s="68"/>
      <c r="H44" s="68"/>
      <c r="I44" s="68"/>
      <c r="J44" s="68"/>
      <c r="K44" s="68"/>
      <c r="L44" s="69"/>
      <c r="M44" s="5"/>
      <c r="N44" s="5"/>
      <c r="O44" s="5"/>
      <c r="P44" s="5"/>
    </row>
    <row r="45" spans="1:16" ht="20.149999999999999" customHeight="1" x14ac:dyDescent="0.25">
      <c r="B45" s="70" t="s">
        <v>36</v>
      </c>
      <c r="C45" s="27"/>
      <c r="D45" s="5"/>
      <c r="E45" s="5"/>
      <c r="F45" s="5"/>
      <c r="G45" s="5"/>
      <c r="H45" s="5"/>
      <c r="I45" s="5"/>
      <c r="J45" s="5"/>
      <c r="K45" s="5"/>
      <c r="L45" s="71"/>
      <c r="M45" s="5"/>
      <c r="N45" s="5"/>
      <c r="O45" s="5"/>
      <c r="P45" s="5"/>
    </row>
    <row r="46" spans="1:16" ht="20.149999999999999" customHeight="1" x14ac:dyDescent="0.25">
      <c r="B46" s="72"/>
      <c r="C46" s="5"/>
      <c r="E46" s="73" t="s">
        <v>46</v>
      </c>
      <c r="F46" s="84"/>
      <c r="G46" s="73" t="s">
        <v>47</v>
      </c>
      <c r="H46" s="85"/>
      <c r="I46" s="5"/>
      <c r="J46" s="5"/>
      <c r="K46" s="5"/>
      <c r="L46" s="71"/>
      <c r="M46" s="5"/>
      <c r="N46" s="5"/>
      <c r="O46" s="5"/>
      <c r="P46" s="5"/>
    </row>
    <row r="47" spans="1:16" ht="10" customHeight="1" x14ac:dyDescent="0.25">
      <c r="B47" s="74"/>
      <c r="C47" s="7"/>
      <c r="D47" s="7"/>
      <c r="E47" s="7"/>
      <c r="F47" s="7"/>
      <c r="G47" s="7"/>
      <c r="H47" s="7"/>
      <c r="I47" s="7"/>
      <c r="J47" s="7"/>
      <c r="K47" s="7"/>
      <c r="L47" s="8"/>
      <c r="M47" s="5"/>
      <c r="N47" s="5"/>
      <c r="O47" s="5"/>
      <c r="P47" s="5"/>
    </row>
    <row r="48" spans="1:16" ht="20.149999999999999" customHeight="1" thickBot="1" x14ac:dyDescent="0.3">
      <c r="B48" s="9" t="s">
        <v>37</v>
      </c>
      <c r="C48" s="9"/>
      <c r="D48" s="9"/>
      <c r="E48" s="9"/>
      <c r="F48" s="9"/>
      <c r="G48" s="9"/>
      <c r="H48" s="9"/>
      <c r="I48" s="9"/>
      <c r="J48" s="9"/>
      <c r="K48" s="9"/>
      <c r="L48" s="9"/>
      <c r="M48" s="5"/>
      <c r="N48" s="5"/>
      <c r="O48" s="5"/>
      <c r="P48" s="5"/>
    </row>
    <row r="49" spans="2:21" ht="20.149999999999999" customHeight="1" x14ac:dyDescent="0.25">
      <c r="B49" s="12" t="s">
        <v>38</v>
      </c>
      <c r="C49" s="132"/>
      <c r="D49" s="10"/>
      <c r="E49" s="10"/>
      <c r="F49" s="11"/>
      <c r="G49" s="193" t="s">
        <v>102</v>
      </c>
      <c r="H49" s="194"/>
      <c r="I49" s="194"/>
      <c r="J49" s="194"/>
      <c r="K49" s="194"/>
      <c r="L49" s="195"/>
      <c r="M49" s="5"/>
      <c r="N49" s="5"/>
      <c r="O49" s="5"/>
      <c r="P49" s="5"/>
    </row>
    <row r="50" spans="2:21" ht="20.149999999999999" customHeight="1" x14ac:dyDescent="0.25">
      <c r="B50" s="13"/>
      <c r="C50" s="5"/>
      <c r="D50" s="5"/>
      <c r="E50" s="5"/>
      <c r="F50" s="14"/>
      <c r="G50" s="196"/>
      <c r="H50" s="197"/>
      <c r="I50" s="197"/>
      <c r="J50" s="197"/>
      <c r="K50" s="197"/>
      <c r="L50" s="198"/>
      <c r="M50" s="5"/>
      <c r="N50" s="5"/>
      <c r="O50" s="5"/>
      <c r="P50" s="5"/>
    </row>
    <row r="51" spans="2:21" ht="20.149999999999999" customHeight="1" x14ac:dyDescent="0.25">
      <c r="B51" s="16" t="s">
        <v>39</v>
      </c>
      <c r="C51" s="2"/>
      <c r="D51" s="81"/>
      <c r="E51" s="5"/>
      <c r="F51" s="14"/>
      <c r="G51" s="30"/>
      <c r="H51" s="17"/>
      <c r="I51" s="17"/>
      <c r="J51" s="17"/>
      <c r="K51" s="17"/>
      <c r="L51" s="14"/>
      <c r="M51" s="5"/>
      <c r="N51" s="5"/>
      <c r="O51" s="5"/>
      <c r="P51" s="5"/>
    </row>
    <row r="52" spans="2:21" ht="20.149999999999999" customHeight="1" x14ac:dyDescent="0.25">
      <c r="B52" s="16" t="s">
        <v>40</v>
      </c>
      <c r="C52" s="2"/>
      <c r="D52" s="82"/>
      <c r="E52" s="5"/>
      <c r="F52" s="14"/>
      <c r="G52" s="183" t="s">
        <v>104</v>
      </c>
      <c r="H52" s="184"/>
      <c r="I52" s="184"/>
      <c r="J52" s="184"/>
      <c r="K52" s="184"/>
      <c r="L52" s="185"/>
      <c r="M52" s="5"/>
      <c r="N52" s="5"/>
      <c r="O52" s="5"/>
      <c r="P52" s="5"/>
    </row>
    <row r="53" spans="2:21" ht="20.149999999999999" customHeight="1" x14ac:dyDescent="0.25">
      <c r="B53" s="16" t="s">
        <v>122</v>
      </c>
      <c r="C53" s="2"/>
      <c r="D53" s="82"/>
      <c r="E53" s="5"/>
      <c r="F53" s="14"/>
      <c r="G53" s="183"/>
      <c r="H53" s="184"/>
      <c r="I53" s="184"/>
      <c r="J53" s="184"/>
      <c r="K53" s="184"/>
      <c r="L53" s="185"/>
      <c r="M53" s="5"/>
      <c r="N53" s="5"/>
      <c r="O53" s="5"/>
      <c r="P53" s="5"/>
    </row>
    <row r="54" spans="2:21" ht="20.149999999999999" customHeight="1" x14ac:dyDescent="0.25">
      <c r="B54" s="16" t="s">
        <v>123</v>
      </c>
      <c r="C54" s="2"/>
      <c r="D54" s="82"/>
      <c r="E54" s="5"/>
      <c r="F54" s="14"/>
      <c r="G54" s="13"/>
      <c r="H54" s="5"/>
      <c r="I54" s="5"/>
      <c r="J54" s="5"/>
      <c r="K54" s="5"/>
      <c r="L54" s="14"/>
      <c r="M54" s="5"/>
      <c r="N54" s="5"/>
      <c r="O54" s="5"/>
      <c r="P54" s="5"/>
    </row>
    <row r="55" spans="2:21" ht="20.149999999999999" customHeight="1" x14ac:dyDescent="0.25">
      <c r="B55" s="18" t="s">
        <v>124</v>
      </c>
      <c r="C55" s="133"/>
      <c r="D55" s="82"/>
      <c r="E55" s="5"/>
      <c r="F55" s="14"/>
      <c r="G55" s="36" t="s">
        <v>42</v>
      </c>
      <c r="H55" s="19"/>
      <c r="I55" s="2"/>
      <c r="J55" s="2"/>
      <c r="K55" s="2"/>
      <c r="L55" s="37" t="s">
        <v>43</v>
      </c>
      <c r="M55" s="5"/>
      <c r="N55" s="5"/>
      <c r="O55" s="5"/>
      <c r="P55" s="5"/>
    </row>
    <row r="56" spans="2:21" ht="20.149999999999999" customHeight="1" x14ac:dyDescent="0.25">
      <c r="B56" s="15" t="s">
        <v>41</v>
      </c>
      <c r="C56" s="3"/>
      <c r="D56" s="39">
        <f>SUM(D51:D55)</f>
        <v>0</v>
      </c>
      <c r="E56" s="5"/>
      <c r="F56" s="14"/>
      <c r="G56" s="33" t="s">
        <v>99</v>
      </c>
      <c r="H56" s="5"/>
      <c r="I56" s="32" t="s">
        <v>100</v>
      </c>
      <c r="J56" s="5"/>
      <c r="K56" s="5"/>
      <c r="L56" s="34"/>
      <c r="M56" s="5"/>
      <c r="N56" s="5"/>
      <c r="O56" s="5"/>
      <c r="P56" s="5"/>
    </row>
    <row r="57" spans="2:21" ht="20.149999999999999" customHeight="1" x14ac:dyDescent="0.25">
      <c r="B57" s="163"/>
      <c r="E57" s="35"/>
      <c r="F57" s="14"/>
      <c r="G57" s="188"/>
      <c r="H57" s="189"/>
      <c r="I57" s="189"/>
      <c r="J57" s="189"/>
      <c r="K57" s="5"/>
      <c r="L57" s="86"/>
      <c r="M57" s="5"/>
      <c r="O57" s="5"/>
      <c r="P57" s="5"/>
    </row>
    <row r="58" spans="2:21" ht="20.149999999999999" customHeight="1" x14ac:dyDescent="0.25">
      <c r="B58" s="13"/>
      <c r="C58" s="5"/>
      <c r="D58" s="5"/>
      <c r="E58" s="5"/>
      <c r="F58" s="14"/>
      <c r="G58" s="173"/>
      <c r="H58" s="172"/>
      <c r="I58" s="172"/>
      <c r="J58" s="172"/>
      <c r="K58" s="5"/>
      <c r="L58" s="86"/>
      <c r="M58" s="5"/>
      <c r="N58" s="5"/>
      <c r="O58" s="5"/>
      <c r="P58" s="5"/>
    </row>
    <row r="59" spans="2:21" ht="20.149999999999999" customHeight="1" x14ac:dyDescent="0.25">
      <c r="B59" s="13"/>
      <c r="C59" s="5"/>
      <c r="D59" s="5" t="s">
        <v>37</v>
      </c>
      <c r="E59" s="5"/>
      <c r="F59" s="14"/>
      <c r="G59" s="173"/>
      <c r="H59" s="172"/>
      <c r="I59" s="172"/>
      <c r="J59" s="172"/>
      <c r="K59" s="5"/>
      <c r="L59" s="86"/>
      <c r="M59" s="5"/>
      <c r="N59" s="5"/>
      <c r="O59" s="5"/>
      <c r="P59" s="5"/>
    </row>
    <row r="60" spans="2:21" ht="20.149999999999999" customHeight="1" x14ac:dyDescent="0.25">
      <c r="B60" s="13"/>
      <c r="C60" s="5"/>
      <c r="D60" s="5"/>
      <c r="E60" s="5"/>
      <c r="F60" s="14"/>
      <c r="G60" s="173"/>
      <c r="H60" s="172"/>
      <c r="I60" s="172"/>
      <c r="J60" s="172"/>
      <c r="K60" s="5"/>
      <c r="L60" s="86"/>
      <c r="M60" s="5"/>
      <c r="N60" s="5"/>
      <c r="O60" s="5"/>
      <c r="P60" s="5"/>
    </row>
    <row r="61" spans="2:21" ht="20.149999999999999" customHeight="1" x14ac:dyDescent="0.25">
      <c r="B61" s="13"/>
      <c r="C61" s="5"/>
      <c r="D61" s="20"/>
      <c r="E61" s="20"/>
      <c r="F61" s="21"/>
      <c r="G61" s="173"/>
      <c r="H61" s="172"/>
      <c r="I61" s="172"/>
      <c r="J61" s="172"/>
      <c r="K61" s="5"/>
      <c r="L61" s="86"/>
      <c r="M61" s="5"/>
      <c r="N61" s="5"/>
      <c r="O61" s="75"/>
      <c r="P61" s="75"/>
      <c r="Q61" s="76"/>
      <c r="R61" s="76"/>
      <c r="S61" s="76"/>
      <c r="T61" s="76"/>
      <c r="U61" s="76"/>
    </row>
    <row r="62" spans="2:21" ht="20.149999999999999" customHeight="1" x14ac:dyDescent="0.25">
      <c r="B62" s="190" t="s">
        <v>48</v>
      </c>
      <c r="C62" s="191"/>
      <c r="D62" s="191"/>
      <c r="E62" s="191"/>
      <c r="F62" s="192"/>
      <c r="G62" s="173"/>
      <c r="H62" s="172"/>
      <c r="I62" s="172"/>
      <c r="J62" s="172"/>
      <c r="K62" s="5"/>
      <c r="L62" s="86"/>
      <c r="M62" s="5"/>
      <c r="N62" s="5"/>
      <c r="O62" s="5"/>
      <c r="P62" s="5"/>
    </row>
    <row r="63" spans="2:21" ht="20.149999999999999" customHeight="1" x14ac:dyDescent="0.25">
      <c r="B63" s="174" t="s">
        <v>96</v>
      </c>
      <c r="C63" s="175"/>
      <c r="D63" s="175"/>
      <c r="E63" s="175"/>
      <c r="F63" s="176"/>
      <c r="G63" s="173"/>
      <c r="H63" s="172"/>
      <c r="I63" s="172"/>
      <c r="J63" s="172"/>
      <c r="K63" s="5"/>
      <c r="L63" s="86"/>
      <c r="M63" s="5"/>
      <c r="N63" s="5"/>
      <c r="O63" s="5"/>
      <c r="P63" s="5"/>
    </row>
    <row r="64" spans="2:21" ht="20.149999999999999" customHeight="1" thickBot="1" x14ac:dyDescent="0.3">
      <c r="B64" s="174"/>
      <c r="C64" s="175"/>
      <c r="D64" s="175"/>
      <c r="E64" s="175"/>
      <c r="F64" s="176"/>
      <c r="H64" s="5"/>
      <c r="I64" s="5"/>
      <c r="J64" s="5"/>
      <c r="K64" s="27" t="s">
        <v>49</v>
      </c>
      <c r="L64" s="40">
        <f>SUM(L56:L63)</f>
        <v>0</v>
      </c>
      <c r="M64" s="5"/>
      <c r="N64" s="5"/>
      <c r="P64" s="5"/>
    </row>
    <row r="65" spans="1:16" ht="20.149999999999999" customHeight="1" x14ac:dyDescent="0.25">
      <c r="B65" s="203" t="s">
        <v>95</v>
      </c>
      <c r="C65" s="204"/>
      <c r="D65" s="204"/>
      <c r="E65" s="204"/>
      <c r="F65" s="205"/>
      <c r="G65" s="13"/>
      <c r="H65" s="5"/>
      <c r="I65" s="5"/>
      <c r="J65" s="5"/>
      <c r="K65" s="5"/>
      <c r="L65" s="14"/>
      <c r="M65" s="5"/>
      <c r="N65" s="5"/>
      <c r="O65" s="5"/>
      <c r="P65" s="5"/>
    </row>
    <row r="66" spans="1:16" ht="20.149999999999999" customHeight="1" thickBot="1" x14ac:dyDescent="0.3">
      <c r="B66" s="22" t="s">
        <v>94</v>
      </c>
      <c r="C66" s="134"/>
      <c r="D66" s="9"/>
      <c r="E66" s="9"/>
      <c r="F66" s="23"/>
      <c r="G66" s="24"/>
      <c r="H66" s="9"/>
      <c r="I66" s="9"/>
      <c r="J66" s="9"/>
      <c r="K66" s="9"/>
      <c r="L66" s="23"/>
      <c r="M66" s="5"/>
      <c r="N66" s="5"/>
      <c r="O66" s="5"/>
      <c r="P66" s="5"/>
    </row>
    <row r="67" spans="1:16" ht="20.149999999999999" customHeight="1" thickBot="1" x14ac:dyDescent="0.3">
      <c r="B67" s="25"/>
      <c r="C67" s="25"/>
      <c r="D67" s="25"/>
      <c r="E67" s="25"/>
      <c r="F67" s="25"/>
      <c r="G67" s="5"/>
      <c r="H67" s="5"/>
      <c r="I67" s="5"/>
      <c r="J67" s="5"/>
      <c r="K67" s="5"/>
      <c r="L67" s="5"/>
      <c r="M67" s="5"/>
      <c r="N67" s="5"/>
      <c r="O67" s="5"/>
      <c r="P67" s="5"/>
    </row>
    <row r="68" spans="1:16" ht="20.149999999999999" customHeight="1" thickTop="1" x14ac:dyDescent="0.25">
      <c r="B68" s="26"/>
      <c r="C68" s="26"/>
      <c r="D68" s="26"/>
      <c r="E68" s="26"/>
      <c r="F68" s="26"/>
      <c r="G68" s="26"/>
      <c r="H68" s="26"/>
      <c r="I68" s="26"/>
      <c r="J68" s="26"/>
      <c r="K68" s="26"/>
      <c r="L68" s="26"/>
      <c r="M68" s="5"/>
      <c r="N68" s="5"/>
      <c r="O68" s="5"/>
      <c r="P68" s="5"/>
    </row>
    <row r="69" spans="1:16" ht="20.149999999999999" customHeight="1" x14ac:dyDescent="0.25">
      <c r="B69" s="27" t="s">
        <v>97</v>
      </c>
      <c r="C69" s="27"/>
      <c r="D69" s="5"/>
      <c r="E69" s="186" t="str">
        <f>"PLEASE ENSURE THAT THIS FINANCIAL RETURN IS RETURNED TO HURON CHURCH HOUSE BY MARCH 31, "&amp;D1+1</f>
        <v>PLEASE ENSURE THAT THIS FINANCIAL RETURN IS RETURNED TO HURON CHURCH HOUSE BY MARCH 31, 2025</v>
      </c>
      <c r="F69" s="186"/>
      <c r="G69" s="186"/>
      <c r="H69" s="186"/>
      <c r="I69" s="186"/>
      <c r="J69" s="186"/>
      <c r="K69" s="186"/>
      <c r="L69" s="5"/>
      <c r="M69" s="5"/>
      <c r="N69" s="5"/>
      <c r="O69" s="5"/>
      <c r="P69" s="5"/>
    </row>
    <row r="70" spans="1:16" ht="20.149999999999999" customHeight="1" x14ac:dyDescent="0.25">
      <c r="B70" s="27" t="s">
        <v>98</v>
      </c>
      <c r="C70" s="27"/>
      <c r="D70" s="5"/>
      <c r="E70" s="186"/>
      <c r="F70" s="186"/>
      <c r="G70" s="186"/>
      <c r="H70" s="186"/>
      <c r="I70" s="186"/>
      <c r="J70" s="186"/>
      <c r="K70" s="186"/>
      <c r="L70" s="5"/>
      <c r="M70" s="5"/>
      <c r="N70" s="5"/>
      <c r="O70" s="5"/>
      <c r="P70" s="5"/>
    </row>
    <row r="71" spans="1:16" ht="20.149999999999999" customHeight="1" x14ac:dyDescent="0.25">
      <c r="B71" s="27"/>
      <c r="C71" s="27"/>
      <c r="D71" s="5"/>
      <c r="E71" s="187" t="s">
        <v>187</v>
      </c>
      <c r="F71" s="187"/>
      <c r="G71" s="187"/>
      <c r="H71" s="187"/>
      <c r="I71" s="187"/>
      <c r="J71" s="187"/>
      <c r="K71" s="187"/>
      <c r="L71" s="76"/>
      <c r="M71" s="5"/>
      <c r="N71" s="5"/>
      <c r="O71" s="5"/>
      <c r="P71" s="5"/>
    </row>
    <row r="72" spans="1:16" ht="24" customHeight="1" x14ac:dyDescent="0.25">
      <c r="A72" s="31" t="s">
        <v>116</v>
      </c>
      <c r="C72" s="148" t="s">
        <v>117</v>
      </c>
      <c r="D72" s="5"/>
      <c r="E72" s="75"/>
      <c r="F72" s="75"/>
      <c r="G72" s="75"/>
      <c r="H72" s="75"/>
      <c r="I72" s="75"/>
      <c r="J72" s="75"/>
      <c r="K72" s="75"/>
      <c r="L72" s="76"/>
      <c r="M72" s="5"/>
      <c r="N72" s="5"/>
      <c r="O72" s="5"/>
      <c r="P72" s="5"/>
    </row>
    <row r="73" spans="1:16" ht="24" customHeight="1" x14ac:dyDescent="0.25">
      <c r="A73" s="31"/>
      <c r="C73" s="148" t="s">
        <v>118</v>
      </c>
      <c r="D73" s="5"/>
      <c r="E73" s="75"/>
      <c r="F73" s="75"/>
      <c r="G73" s="75"/>
      <c r="H73" s="75"/>
      <c r="I73" s="75"/>
      <c r="J73" s="75"/>
      <c r="K73" s="75"/>
      <c r="L73" s="76"/>
      <c r="M73" s="5"/>
      <c r="N73" s="5"/>
      <c r="O73" s="5"/>
      <c r="P73" s="5"/>
    </row>
    <row r="74" spans="1:16" ht="24" customHeight="1" x14ac:dyDescent="0.25">
      <c r="C74" s="148" t="s">
        <v>119</v>
      </c>
      <c r="D74" s="5"/>
      <c r="E74" s="5"/>
      <c r="F74" s="5"/>
      <c r="G74" s="5"/>
      <c r="H74" s="27"/>
      <c r="I74" s="27"/>
      <c r="J74" s="27"/>
      <c r="K74" s="27"/>
      <c r="L74" s="27"/>
      <c r="M74" s="27"/>
      <c r="N74" s="5"/>
      <c r="O74" s="5"/>
      <c r="P74" s="5"/>
    </row>
    <row r="75" spans="1:16" ht="34" customHeight="1" x14ac:dyDescent="0.25">
      <c r="C75" s="148"/>
      <c r="D75" s="5"/>
      <c r="E75" s="5"/>
      <c r="F75" s="5"/>
      <c r="G75" s="5"/>
      <c r="H75" s="27"/>
      <c r="I75" s="27"/>
      <c r="J75" s="27"/>
      <c r="K75" s="27"/>
      <c r="L75" s="27"/>
      <c r="M75" s="27"/>
      <c r="N75" s="5"/>
      <c r="O75" s="5"/>
      <c r="P75" s="5"/>
    </row>
    <row r="76" spans="1:16" ht="18" customHeight="1" x14ac:dyDescent="0.25">
      <c r="B76" s="5"/>
      <c r="C76" s="5"/>
      <c r="D76" s="5"/>
      <c r="E76" s="5"/>
      <c r="F76" s="5"/>
      <c r="G76" s="5"/>
      <c r="H76" s="41" t="s">
        <v>44</v>
      </c>
      <c r="I76" s="28"/>
      <c r="J76" s="28"/>
      <c r="K76" s="28"/>
      <c r="L76" s="27"/>
      <c r="M76" s="27"/>
      <c r="N76" s="5"/>
      <c r="O76" s="5"/>
      <c r="P76" s="5"/>
    </row>
    <row r="77" spans="1:16" ht="34" customHeight="1" x14ac:dyDescent="0.25">
      <c r="B77" s="27"/>
      <c r="C77" s="149"/>
      <c r="D77" s="27"/>
      <c r="E77" s="27"/>
      <c r="F77" s="27"/>
      <c r="G77" s="27"/>
      <c r="H77" s="63"/>
      <c r="I77" s="27"/>
      <c r="J77" s="27"/>
      <c r="K77" s="27"/>
      <c r="L77" s="27"/>
      <c r="M77" s="27"/>
      <c r="N77" s="5"/>
      <c r="O77" s="5"/>
      <c r="P77" s="5"/>
    </row>
    <row r="78" spans="1:16" ht="18" customHeight="1" x14ac:dyDescent="0.25">
      <c r="B78" s="42" t="s">
        <v>45</v>
      </c>
      <c r="C78" s="63"/>
      <c r="D78" s="77"/>
      <c r="F78" s="27"/>
      <c r="G78" s="27"/>
      <c r="H78" s="41" t="s">
        <v>44</v>
      </c>
      <c r="I78" s="28"/>
      <c r="J78" s="28"/>
      <c r="K78" s="28"/>
      <c r="L78" s="27"/>
      <c r="M78" s="27"/>
      <c r="N78" s="5"/>
      <c r="O78" s="5"/>
      <c r="P78" s="5"/>
    </row>
    <row r="79" spans="1:16" ht="9" customHeight="1" x14ac:dyDescent="0.25">
      <c r="B79" s="5"/>
      <c r="C79" s="5"/>
      <c r="D79" s="5"/>
      <c r="E79" s="5"/>
      <c r="F79" s="5"/>
      <c r="G79" s="5"/>
      <c r="H79" s="5"/>
      <c r="I79" s="5"/>
      <c r="J79" s="5"/>
      <c r="K79" s="29"/>
      <c r="L79" s="29"/>
      <c r="M79" s="5"/>
      <c r="N79" s="5"/>
      <c r="O79" s="5"/>
      <c r="P79" s="5"/>
    </row>
    <row r="80" spans="1:16" ht="16" customHeight="1" x14ac:dyDescent="0.25">
      <c r="B80" s="169" t="s">
        <v>93</v>
      </c>
      <c r="C80" s="170"/>
      <c r="D80" s="170"/>
      <c r="E80" s="170"/>
      <c r="F80" s="170"/>
      <c r="G80" s="170"/>
      <c r="H80" s="171"/>
      <c r="I80" s="27"/>
      <c r="J80" s="27"/>
      <c r="K80" s="27"/>
      <c r="L80" s="5"/>
      <c r="M80" s="5"/>
      <c r="N80" s="5"/>
      <c r="O80" s="5"/>
      <c r="P80" s="5"/>
    </row>
    <row r="81" spans="2:16" ht="14" x14ac:dyDescent="0.25">
      <c r="B81" s="5"/>
      <c r="C81" s="5"/>
      <c r="D81" s="5"/>
      <c r="E81" s="5"/>
      <c r="F81" s="5"/>
      <c r="G81" s="5"/>
      <c r="H81" s="5"/>
      <c r="I81" s="5"/>
      <c r="J81" s="5"/>
      <c r="K81" s="5"/>
      <c r="L81" s="5"/>
      <c r="M81" s="5"/>
      <c r="N81" s="5"/>
      <c r="O81" s="5"/>
      <c r="P81" s="5"/>
    </row>
    <row r="82" spans="2:16" ht="14" x14ac:dyDescent="0.25">
      <c r="B82" s="5"/>
      <c r="C82" s="5"/>
      <c r="D82" s="5"/>
      <c r="E82" s="5"/>
      <c r="F82" s="5"/>
      <c r="G82" s="5"/>
      <c r="H82" s="5"/>
      <c r="I82" s="5"/>
      <c r="J82" s="5"/>
      <c r="K82" s="5"/>
      <c r="L82" s="5"/>
      <c r="M82" s="5"/>
      <c r="N82" s="5"/>
      <c r="O82" s="5"/>
      <c r="P82" s="5"/>
    </row>
    <row r="83" spans="2:16" ht="14" x14ac:dyDescent="0.25">
      <c r="B83" s="5"/>
      <c r="C83" s="5"/>
      <c r="D83" s="5"/>
      <c r="E83" s="5"/>
      <c r="F83" s="5"/>
      <c r="G83" s="5"/>
      <c r="H83" s="5"/>
      <c r="I83" s="5"/>
      <c r="J83" s="5"/>
      <c r="K83" s="5"/>
      <c r="L83" s="5"/>
      <c r="M83" s="5"/>
      <c r="N83" s="5"/>
      <c r="O83" s="5"/>
      <c r="P83" s="5"/>
    </row>
    <row r="84" spans="2:16" ht="14" x14ac:dyDescent="0.25">
      <c r="B84" s="5"/>
      <c r="C84" s="5"/>
      <c r="D84" s="5"/>
      <c r="E84" s="5"/>
      <c r="F84" s="5"/>
      <c r="G84" s="5"/>
      <c r="H84" s="5"/>
      <c r="I84" s="5"/>
      <c r="J84" s="5"/>
      <c r="K84" s="5"/>
      <c r="L84" s="5"/>
      <c r="M84" s="5"/>
      <c r="N84" s="5"/>
      <c r="O84" s="5"/>
      <c r="P84" s="5"/>
    </row>
    <row r="85" spans="2:16" ht="14" x14ac:dyDescent="0.25">
      <c r="B85" s="5"/>
      <c r="C85" s="5"/>
      <c r="D85" s="5"/>
      <c r="E85" s="5"/>
      <c r="F85" s="5"/>
      <c r="G85" s="5"/>
      <c r="H85" s="5"/>
      <c r="I85" s="5"/>
      <c r="J85" s="5"/>
      <c r="K85" s="5"/>
      <c r="L85" s="5"/>
      <c r="M85" s="5"/>
      <c r="N85" s="5"/>
      <c r="O85" s="5"/>
      <c r="P85" s="5"/>
    </row>
    <row r="86" spans="2:16" ht="14" x14ac:dyDescent="0.25">
      <c r="B86" s="5"/>
      <c r="C86" s="5"/>
      <c r="D86" s="5"/>
      <c r="E86" s="5"/>
      <c r="F86" s="5"/>
      <c r="G86" s="5"/>
      <c r="H86" s="5"/>
      <c r="I86" s="5"/>
      <c r="J86" s="5"/>
      <c r="K86" s="5"/>
      <c r="L86" s="5"/>
      <c r="M86" s="5"/>
      <c r="N86" s="5"/>
      <c r="O86" s="5"/>
      <c r="P86" s="5"/>
    </row>
    <row r="87" spans="2:16" ht="14" x14ac:dyDescent="0.25">
      <c r="B87" s="5"/>
      <c r="C87" s="5"/>
      <c r="D87" s="5"/>
      <c r="E87" s="5"/>
      <c r="F87" s="5"/>
      <c r="G87" s="5"/>
      <c r="H87" s="5"/>
      <c r="I87" s="5"/>
      <c r="J87" s="5"/>
      <c r="K87" s="5"/>
      <c r="L87" s="5"/>
      <c r="M87" s="5"/>
      <c r="N87" s="5"/>
      <c r="O87" s="5"/>
      <c r="P87" s="5"/>
    </row>
  </sheetData>
  <sheetProtection algorithmName="SHA-512" hashValue="sCvg4r8Q/UtXM1UHpYHrj5SxEAOZqk2855Imst91zqLmLZmnjWxBeNoEv7utIAaV9XlVggp3SavARkRWQN69Pg==" saltValue="Ubl4U189kzvhJOEjoIFLyA==" spinCount="100000" sheet="1" objects="1" scenarios="1"/>
  <mergeCells count="26">
    <mergeCell ref="F1:K2"/>
    <mergeCell ref="G52:L53"/>
    <mergeCell ref="E69:K70"/>
    <mergeCell ref="E71:K71"/>
    <mergeCell ref="G57:H57"/>
    <mergeCell ref="I57:J57"/>
    <mergeCell ref="B62:F62"/>
    <mergeCell ref="G49:L50"/>
    <mergeCell ref="I61:J61"/>
    <mergeCell ref="I62:J62"/>
    <mergeCell ref="D4:K4"/>
    <mergeCell ref="D5:K5"/>
    <mergeCell ref="D6:K6"/>
    <mergeCell ref="B65:F65"/>
    <mergeCell ref="G59:H59"/>
    <mergeCell ref="G60:H60"/>
    <mergeCell ref="B80:H80"/>
    <mergeCell ref="I63:J63"/>
    <mergeCell ref="G58:H58"/>
    <mergeCell ref="I58:J58"/>
    <mergeCell ref="I59:J59"/>
    <mergeCell ref="I60:J60"/>
    <mergeCell ref="B63:F64"/>
    <mergeCell ref="G61:H61"/>
    <mergeCell ref="G62:H62"/>
    <mergeCell ref="G63:H63"/>
  </mergeCells>
  <phoneticPr fontId="1" type="noConversion"/>
  <pageMargins left="0" right="7.874015748031496E-2" top="7.874015748031496E-2" bottom="0" header="0.19685039370078741" footer="0.23622047244094491"/>
  <pageSetup paperSize="5" scale="5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75"/>
  <sheetViews>
    <sheetView topLeftCell="A68" zoomScale="90" zoomScaleNormal="90" workbookViewId="0">
      <selection activeCell="G55" sqref="G55"/>
    </sheetView>
  </sheetViews>
  <sheetFormatPr defaultColWidth="9.1796875" defaultRowHeight="12.5" x14ac:dyDescent="0.25"/>
  <cols>
    <col min="1" max="1" width="3.54296875" style="44" customWidth="1"/>
    <col min="2" max="2" width="31.1796875" style="44" customWidth="1"/>
    <col min="3" max="3" width="17.1796875" style="44" customWidth="1"/>
    <col min="4" max="4" width="22.81640625" style="44" customWidth="1"/>
    <col min="5" max="5" width="18.1796875" style="44" customWidth="1"/>
    <col min="6" max="6" width="4.1796875" style="44" customWidth="1"/>
    <col min="7" max="7" width="27.81640625" style="44" customWidth="1"/>
    <col min="8" max="8" width="4.81640625" style="44" customWidth="1"/>
    <col min="9" max="9" width="10.54296875" style="44" customWidth="1"/>
    <col min="10" max="10" width="19.81640625" style="44" customWidth="1"/>
    <col min="11" max="16384" width="9.1796875" style="44"/>
  </cols>
  <sheetData>
    <row r="1" spans="1:10" ht="20.149999999999999" customHeight="1" x14ac:dyDescent="0.25">
      <c r="A1" s="43" t="s">
        <v>88</v>
      </c>
      <c r="C1" s="45">
        <f>+Income!D1</f>
        <v>2024</v>
      </c>
      <c r="D1" s="177" t="s">
        <v>114</v>
      </c>
      <c r="E1" s="178"/>
      <c r="F1" s="178"/>
      <c r="G1" s="178"/>
      <c r="H1" s="178"/>
      <c r="I1" s="179"/>
      <c r="J1" s="46" t="s">
        <v>81</v>
      </c>
    </row>
    <row r="2" spans="1:10" ht="13" thickBot="1" x14ac:dyDescent="0.3">
      <c r="D2" s="180"/>
      <c r="E2" s="181"/>
      <c r="F2" s="181"/>
      <c r="G2" s="181"/>
      <c r="H2" s="181"/>
      <c r="I2" s="182"/>
    </row>
    <row r="3" spans="1:10" ht="16.5" x14ac:dyDescent="0.25">
      <c r="C3" s="75" t="str">
        <f>"Please upload to the Diocesan Portal by March 31, "&amp;C1+1</f>
        <v>Please upload to the Diocesan Portal by March 31, 2025</v>
      </c>
      <c r="D3" s="75"/>
      <c r="E3" s="76"/>
      <c r="F3" s="76"/>
      <c r="G3" s="76"/>
      <c r="H3" s="76"/>
      <c r="I3" s="76"/>
      <c r="J3" s="76"/>
    </row>
    <row r="4" spans="1:10" ht="20.149999999999999" customHeight="1" x14ac:dyDescent="0.25">
      <c r="A4" s="55" t="s">
        <v>65</v>
      </c>
      <c r="D4" s="63"/>
    </row>
    <row r="5" spans="1:10" ht="16" thickBot="1" x14ac:dyDescent="0.3">
      <c r="A5" s="48"/>
      <c r="D5" s="63"/>
    </row>
    <row r="6" spans="1:10" ht="20.149999999999999" customHeight="1" x14ac:dyDescent="0.25">
      <c r="A6" s="43" t="s">
        <v>0</v>
      </c>
      <c r="J6" s="87" t="s">
        <v>66</v>
      </c>
    </row>
    <row r="7" spans="1:10" ht="20.149999999999999" customHeight="1" thickBot="1" x14ac:dyDescent="0.3">
      <c r="A7" s="4" t="s">
        <v>50</v>
      </c>
      <c r="B7" s="6" t="s">
        <v>1</v>
      </c>
      <c r="J7" s="88" t="s">
        <v>67</v>
      </c>
    </row>
    <row r="8" spans="1:10" ht="7.5" customHeight="1" x14ac:dyDescent="0.25"/>
    <row r="9" spans="1:10" ht="20.149999999999999" customHeight="1" x14ac:dyDescent="0.25">
      <c r="A9" s="44" t="s">
        <v>14</v>
      </c>
      <c r="B9" s="2" t="s">
        <v>171</v>
      </c>
      <c r="E9" s="81"/>
      <c r="F9" s="139"/>
      <c r="G9" s="2"/>
    </row>
    <row r="10" spans="1:10" ht="20.149999999999999" customHeight="1" x14ac:dyDescent="0.25">
      <c r="A10" s="89" t="s">
        <v>15</v>
      </c>
      <c r="B10" s="1" t="s">
        <v>125</v>
      </c>
      <c r="C10" s="89"/>
      <c r="D10" s="89"/>
      <c r="E10" s="126"/>
      <c r="F10" s="140"/>
      <c r="G10" s="90" t="s">
        <v>181</v>
      </c>
      <c r="H10" s="76"/>
      <c r="I10" s="91" t="s">
        <v>160</v>
      </c>
      <c r="J10" s="97">
        <f>-E10</f>
        <v>0</v>
      </c>
    </row>
    <row r="11" spans="1:10" ht="20.149999999999999" customHeight="1" x14ac:dyDescent="0.25">
      <c r="A11" s="44" t="s">
        <v>16</v>
      </c>
      <c r="B11" s="2" t="s">
        <v>126</v>
      </c>
      <c r="E11" s="82"/>
      <c r="F11" s="139"/>
      <c r="G11" s="162" t="s">
        <v>183</v>
      </c>
      <c r="J11" s="92"/>
    </row>
    <row r="12" spans="1:10" ht="20.149999999999999" customHeight="1" x14ac:dyDescent="0.25">
      <c r="A12" s="44" t="s">
        <v>17</v>
      </c>
      <c r="B12" s="2" t="s">
        <v>127</v>
      </c>
      <c r="E12" s="82"/>
      <c r="F12" s="139"/>
      <c r="G12" s="165" t="s">
        <v>182</v>
      </c>
      <c r="J12" s="92"/>
    </row>
    <row r="13" spans="1:10" ht="20.149999999999999" customHeight="1" x14ac:dyDescent="0.25">
      <c r="A13" s="44" t="s">
        <v>18</v>
      </c>
      <c r="B13" s="2" t="s">
        <v>128</v>
      </c>
      <c r="E13" s="82"/>
      <c r="F13" s="139"/>
      <c r="G13" s="2"/>
      <c r="J13" s="92"/>
    </row>
    <row r="14" spans="1:10" ht="20.149999999999999" customHeight="1" x14ac:dyDescent="0.25">
      <c r="A14" s="44" t="s">
        <v>19</v>
      </c>
      <c r="B14" s="2" t="s">
        <v>129</v>
      </c>
      <c r="E14" s="82"/>
      <c r="F14" s="139"/>
      <c r="G14" s="59"/>
      <c r="J14" s="92"/>
    </row>
    <row r="15" spans="1:10" ht="15.5" x14ac:dyDescent="0.25">
      <c r="A15" s="94"/>
      <c r="B15" s="95" t="s">
        <v>2</v>
      </c>
      <c r="E15" s="59"/>
      <c r="F15" s="59"/>
      <c r="G15" s="59"/>
      <c r="J15" s="92"/>
    </row>
    <row r="16" spans="1:10" ht="20.149999999999999" customHeight="1" x14ac:dyDescent="0.25">
      <c r="A16" s="44" t="s">
        <v>20</v>
      </c>
      <c r="B16" s="2" t="s">
        <v>130</v>
      </c>
      <c r="E16" s="81"/>
      <c r="F16" s="139"/>
      <c r="G16" s="59"/>
      <c r="J16" s="92"/>
    </row>
    <row r="17" spans="1:10" ht="20.149999999999999" customHeight="1" thickBot="1" x14ac:dyDescent="0.3">
      <c r="B17" s="3" t="s">
        <v>68</v>
      </c>
      <c r="E17" s="59"/>
      <c r="F17" s="59"/>
      <c r="G17" s="98">
        <f>SUM(E9:E14)-E16</f>
        <v>0</v>
      </c>
      <c r="H17" s="48" t="s">
        <v>63</v>
      </c>
      <c r="J17" s="92"/>
    </row>
    <row r="18" spans="1:10" ht="13" thickTop="1" x14ac:dyDescent="0.25">
      <c r="E18" s="96"/>
      <c r="F18" s="96"/>
      <c r="G18" s="96"/>
      <c r="J18" s="92"/>
    </row>
    <row r="19" spans="1:10" ht="20.149999999999999" customHeight="1" x14ac:dyDescent="0.25">
      <c r="A19" s="4" t="s">
        <v>51</v>
      </c>
      <c r="B19" s="6" t="s">
        <v>164</v>
      </c>
      <c r="E19" s="96"/>
      <c r="F19" s="96"/>
      <c r="G19" s="96"/>
      <c r="J19" s="92"/>
    </row>
    <row r="20" spans="1:10" ht="20.149999999999999" customHeight="1" x14ac:dyDescent="0.25">
      <c r="A20" s="89" t="s">
        <v>27</v>
      </c>
      <c r="B20" s="1" t="s">
        <v>172</v>
      </c>
      <c r="C20" s="89"/>
      <c r="D20" s="89"/>
      <c r="E20" s="127"/>
      <c r="F20" s="140"/>
      <c r="G20" s="162" t="s">
        <v>173</v>
      </c>
      <c r="I20" s="91" t="s">
        <v>161</v>
      </c>
      <c r="J20" s="97">
        <f>-E20*0.5</f>
        <v>0</v>
      </c>
    </row>
    <row r="21" spans="1:10" ht="20.149999999999999" customHeight="1" x14ac:dyDescent="0.25">
      <c r="A21" s="44" t="s">
        <v>28</v>
      </c>
      <c r="B21" s="2" t="s">
        <v>165</v>
      </c>
      <c r="E21" s="82"/>
      <c r="F21" s="139"/>
      <c r="G21" s="166" t="s">
        <v>184</v>
      </c>
      <c r="J21" s="92"/>
    </row>
    <row r="22" spans="1:10" ht="20.149999999999999" customHeight="1" x14ac:dyDescent="0.25">
      <c r="A22" s="44" t="s">
        <v>29</v>
      </c>
      <c r="B22" s="2" t="s">
        <v>131</v>
      </c>
      <c r="E22" s="82"/>
      <c r="F22" s="139"/>
      <c r="G22" s="161"/>
      <c r="J22" s="92"/>
    </row>
    <row r="23" spans="1:10" ht="20.149999999999999" customHeight="1" x14ac:dyDescent="0.25">
      <c r="A23" s="44" t="s">
        <v>30</v>
      </c>
      <c r="B23" s="2" t="s">
        <v>132</v>
      </c>
      <c r="E23" s="82"/>
      <c r="F23" s="139"/>
      <c r="G23" s="93"/>
      <c r="J23" s="92"/>
    </row>
    <row r="24" spans="1:10" ht="20.149999999999999" customHeight="1" x14ac:dyDescent="0.25">
      <c r="A24" s="44" t="s">
        <v>52</v>
      </c>
      <c r="B24" s="2" t="s">
        <v>133</v>
      </c>
      <c r="E24" s="82"/>
      <c r="F24" s="139"/>
      <c r="G24" s="93"/>
      <c r="J24" s="92"/>
    </row>
    <row r="25" spans="1:10" ht="20.149999999999999" customHeight="1" x14ac:dyDescent="0.25">
      <c r="A25" s="44" t="s">
        <v>53</v>
      </c>
      <c r="B25" s="2" t="s">
        <v>134</v>
      </c>
      <c r="E25" s="81"/>
      <c r="F25" s="139"/>
      <c r="G25" s="93"/>
      <c r="J25" s="92"/>
    </row>
    <row r="26" spans="1:10" ht="20.149999999999999" customHeight="1" x14ac:dyDescent="0.25">
      <c r="A26" s="44" t="s">
        <v>54</v>
      </c>
      <c r="B26" s="2" t="s">
        <v>135</v>
      </c>
      <c r="E26" s="82"/>
      <c r="F26" s="139"/>
      <c r="G26" s="93"/>
      <c r="J26" s="92"/>
    </row>
    <row r="27" spans="1:10" ht="20.149999999999999" customHeight="1" x14ac:dyDescent="0.25">
      <c r="A27" s="44" t="s">
        <v>55</v>
      </c>
      <c r="B27" s="2" t="s">
        <v>136</v>
      </c>
      <c r="E27" s="82"/>
      <c r="F27" s="139"/>
      <c r="G27" s="93"/>
      <c r="J27" s="92"/>
    </row>
    <row r="28" spans="1:10" ht="20.149999999999999" customHeight="1" x14ac:dyDescent="0.25">
      <c r="A28" s="44" t="s">
        <v>56</v>
      </c>
      <c r="B28" s="2" t="s">
        <v>137</v>
      </c>
      <c r="E28" s="82"/>
      <c r="F28" s="139"/>
      <c r="G28" s="93"/>
      <c r="J28" s="92"/>
    </row>
    <row r="29" spans="1:10" ht="20.149999999999999" customHeight="1" x14ac:dyDescent="0.25">
      <c r="A29" s="44" t="s">
        <v>57</v>
      </c>
      <c r="B29" s="2" t="s">
        <v>166</v>
      </c>
      <c r="E29" s="82"/>
      <c r="F29" s="139"/>
      <c r="G29" s="93"/>
      <c r="J29" s="92"/>
    </row>
    <row r="30" spans="1:10" ht="20.149999999999999" customHeight="1" x14ac:dyDescent="0.25">
      <c r="A30" s="44" t="s">
        <v>58</v>
      </c>
      <c r="B30" s="2" t="s">
        <v>138</v>
      </c>
      <c r="E30" s="82"/>
      <c r="F30" s="139"/>
      <c r="G30" s="93"/>
      <c r="J30" s="92"/>
    </row>
    <row r="31" spans="1:10" ht="20.149999999999999" customHeight="1" x14ac:dyDescent="0.25">
      <c r="A31" s="44" t="s">
        <v>59</v>
      </c>
      <c r="B31" s="2" t="s">
        <v>140</v>
      </c>
      <c r="E31" s="82"/>
      <c r="F31" s="139"/>
      <c r="G31" s="93"/>
      <c r="J31" s="92"/>
    </row>
    <row r="32" spans="1:10" ht="20.149999999999999" customHeight="1" x14ac:dyDescent="0.25">
      <c r="B32" s="2" t="s">
        <v>139</v>
      </c>
      <c r="E32" s="82"/>
      <c r="F32" s="139"/>
      <c r="G32" s="93"/>
      <c r="J32" s="92"/>
    </row>
    <row r="33" spans="1:10" ht="20.149999999999999" customHeight="1" x14ac:dyDescent="0.25">
      <c r="B33" s="3" t="s">
        <v>90</v>
      </c>
      <c r="E33" s="39">
        <f>SUM(E20:E32)</f>
        <v>0</v>
      </c>
      <c r="F33" s="120"/>
      <c r="G33" s="93"/>
      <c r="J33" s="92"/>
    </row>
    <row r="34" spans="1:10" ht="15.5" x14ac:dyDescent="0.25">
      <c r="B34" s="95" t="s">
        <v>2</v>
      </c>
      <c r="E34" s="59"/>
      <c r="F34" s="59"/>
      <c r="G34" s="93"/>
      <c r="J34" s="92"/>
    </row>
    <row r="35" spans="1:10" ht="20.149999999999999" customHeight="1" x14ac:dyDescent="0.25">
      <c r="A35" s="44" t="s">
        <v>60</v>
      </c>
      <c r="B35" s="2" t="s">
        <v>85</v>
      </c>
      <c r="E35" s="81"/>
      <c r="F35" s="139"/>
      <c r="G35" s="93"/>
      <c r="J35" s="92"/>
    </row>
    <row r="36" spans="1:10" ht="20.149999999999999" customHeight="1" x14ac:dyDescent="0.25">
      <c r="A36" s="44" t="s">
        <v>61</v>
      </c>
      <c r="B36" s="2" t="s">
        <v>159</v>
      </c>
      <c r="E36" s="125"/>
      <c r="F36" s="141"/>
      <c r="G36" s="93"/>
      <c r="J36" s="92"/>
    </row>
    <row r="37" spans="1:10" ht="14" x14ac:dyDescent="0.25">
      <c r="E37" s="5"/>
      <c r="F37" s="5"/>
      <c r="G37" s="93"/>
      <c r="J37" s="92"/>
    </row>
    <row r="38" spans="1:10" ht="20.149999999999999" customHeight="1" x14ac:dyDescent="0.25">
      <c r="B38" s="3" t="s">
        <v>69</v>
      </c>
      <c r="E38" s="5"/>
      <c r="F38" s="5"/>
      <c r="G38" s="39">
        <f>E33-E35-E36</f>
        <v>0</v>
      </c>
      <c r="H38" s="48" t="s">
        <v>62</v>
      </c>
      <c r="J38" s="92"/>
    </row>
    <row r="39" spans="1:10" ht="15.5" x14ac:dyDescent="0.25">
      <c r="E39" s="5"/>
      <c r="F39" s="5"/>
      <c r="G39" s="99"/>
      <c r="J39" s="92"/>
    </row>
    <row r="40" spans="1:10" ht="20.149999999999999" customHeight="1" thickBot="1" x14ac:dyDescent="0.3">
      <c r="A40" s="43" t="s">
        <v>71</v>
      </c>
      <c r="D40" s="73" t="s">
        <v>87</v>
      </c>
      <c r="G40" s="122">
        <f>G38+G17</f>
        <v>0</v>
      </c>
      <c r="H40" s="3" t="s">
        <v>64</v>
      </c>
      <c r="I40" s="91" t="s">
        <v>163</v>
      </c>
      <c r="J40" s="100">
        <f>G40</f>
        <v>0</v>
      </c>
    </row>
    <row r="41" spans="1:10" ht="20.149999999999999" customHeight="1" thickTop="1" x14ac:dyDescent="0.25">
      <c r="B41" s="90" t="s">
        <v>141</v>
      </c>
      <c r="C41" s="76"/>
      <c r="D41" s="76"/>
      <c r="E41" s="76"/>
      <c r="F41" s="76"/>
      <c r="G41" s="96"/>
      <c r="J41" s="101"/>
    </row>
    <row r="42" spans="1:10" ht="20.149999999999999" customHeight="1" x14ac:dyDescent="0.25">
      <c r="B42" s="102" t="s">
        <v>82</v>
      </c>
      <c r="C42" s="76"/>
      <c r="D42" s="76"/>
      <c r="E42" s="76"/>
      <c r="F42" s="76"/>
      <c r="G42" s="103"/>
      <c r="J42" s="101"/>
    </row>
    <row r="43" spans="1:10" ht="15.5" x14ac:dyDescent="0.25">
      <c r="G43" s="104"/>
      <c r="J43" s="101"/>
    </row>
    <row r="44" spans="1:10" ht="20.149999999999999" customHeight="1" x14ac:dyDescent="0.25">
      <c r="B44" s="105" t="s">
        <v>143</v>
      </c>
      <c r="C44" s="89"/>
      <c r="D44" s="89"/>
      <c r="E44" s="106"/>
      <c r="G44" s="128"/>
      <c r="H44" s="3" t="s">
        <v>72</v>
      </c>
      <c r="I44" s="91" t="s">
        <v>162</v>
      </c>
      <c r="J44" s="100">
        <f>-G44*0.25</f>
        <v>0</v>
      </c>
    </row>
    <row r="45" spans="1:10" ht="20.149999999999999" customHeight="1" x14ac:dyDescent="0.25">
      <c r="B45" s="105" t="s">
        <v>144</v>
      </c>
      <c r="C45" s="107" t="s">
        <v>89</v>
      </c>
      <c r="D45" s="108"/>
      <c r="E45" s="108"/>
      <c r="F45" s="142"/>
      <c r="J45" s="101"/>
    </row>
    <row r="46" spans="1:10" ht="16.5" customHeight="1" x14ac:dyDescent="0.25">
      <c r="B46" s="27"/>
      <c r="C46" s="48"/>
      <c r="D46" s="48"/>
      <c r="E46" s="48"/>
      <c r="F46" s="48"/>
      <c r="J46" s="92"/>
    </row>
    <row r="47" spans="1:10" ht="15" customHeight="1" x14ac:dyDescent="0.25">
      <c r="A47" s="109" t="s">
        <v>70</v>
      </c>
      <c r="B47" s="206" t="s">
        <v>142</v>
      </c>
      <c r="C47" s="207"/>
      <c r="D47" s="207"/>
      <c r="E47" s="207"/>
      <c r="F47" s="207"/>
      <c r="G47" s="207"/>
      <c r="H47" s="110"/>
      <c r="I47" s="111"/>
      <c r="J47" s="112"/>
    </row>
    <row r="48" spans="1:10" ht="15" customHeight="1" x14ac:dyDescent="0.25">
      <c r="A48" s="109"/>
      <c r="B48" s="208"/>
      <c r="C48" s="209"/>
      <c r="D48" s="209"/>
      <c r="E48" s="209"/>
      <c r="F48" s="209"/>
      <c r="G48" s="209"/>
      <c r="H48" s="113"/>
      <c r="I48" s="106"/>
      <c r="J48" s="114"/>
    </row>
    <row r="49" spans="1:10" ht="21" customHeight="1" x14ac:dyDescent="0.25">
      <c r="A49" s="109"/>
      <c r="B49" s="210"/>
      <c r="C49" s="211"/>
      <c r="D49" s="211"/>
      <c r="E49" s="211"/>
      <c r="F49" s="211"/>
      <c r="G49" s="211"/>
      <c r="H49" s="115"/>
      <c r="I49" s="116" t="s">
        <v>163</v>
      </c>
      <c r="J49" s="130">
        <f>+Income!L64</f>
        <v>0</v>
      </c>
    </row>
    <row r="50" spans="1:10" ht="8.25" customHeight="1" x14ac:dyDescent="0.25">
      <c r="B50" s="27"/>
      <c r="C50" s="48"/>
      <c r="D50" s="48"/>
      <c r="E50" s="48"/>
      <c r="F50" s="48"/>
    </row>
    <row r="51" spans="1:10" ht="20.149999999999999" customHeight="1" x14ac:dyDescent="0.25">
      <c r="B51" s="3" t="s">
        <v>145</v>
      </c>
      <c r="C51" s="48"/>
      <c r="D51" s="48"/>
      <c r="G51" s="129"/>
      <c r="H51" s="3" t="s">
        <v>73</v>
      </c>
    </row>
    <row r="52" spans="1:10" ht="8.25" customHeight="1" x14ac:dyDescent="0.25">
      <c r="B52" s="3"/>
      <c r="C52" s="48"/>
      <c r="D52" s="48"/>
      <c r="E52" s="35"/>
      <c r="F52" s="35"/>
      <c r="G52" s="99"/>
    </row>
    <row r="53" spans="1:10" ht="21" customHeight="1" x14ac:dyDescent="0.25">
      <c r="B53" s="3" t="s">
        <v>146</v>
      </c>
      <c r="C53" s="48"/>
      <c r="D53" s="48"/>
      <c r="G53" s="129"/>
      <c r="H53" s="3" t="s">
        <v>74</v>
      </c>
    </row>
    <row r="54" spans="1:10" ht="15.5" x14ac:dyDescent="0.25">
      <c r="B54" s="27"/>
      <c r="C54" s="48"/>
      <c r="D54" s="48"/>
      <c r="E54" s="48"/>
      <c r="F54" s="48"/>
      <c r="G54" s="99"/>
    </row>
    <row r="55" spans="1:10" ht="20.149999999999999" customHeight="1" x14ac:dyDescent="0.25">
      <c r="A55" s="43" t="s">
        <v>71</v>
      </c>
      <c r="B55" s="48"/>
      <c r="D55" s="117" t="s">
        <v>76</v>
      </c>
      <c r="G55" s="100">
        <f>G40+G44+G51+G53</f>
        <v>0</v>
      </c>
      <c r="H55" s="3" t="s">
        <v>75</v>
      </c>
    </row>
    <row r="56" spans="1:10" ht="15.5" x14ac:dyDescent="0.25">
      <c r="G56" s="99"/>
    </row>
    <row r="57" spans="1:10" ht="20.149999999999999" customHeight="1" x14ac:dyDescent="0.25">
      <c r="B57" s="6" t="s">
        <v>86</v>
      </c>
      <c r="G57" s="99"/>
    </row>
    <row r="58" spans="1:10" ht="20.149999999999999" customHeight="1" x14ac:dyDescent="0.25">
      <c r="B58" s="2" t="s">
        <v>147</v>
      </c>
      <c r="D58" s="81"/>
      <c r="G58" s="99"/>
    </row>
    <row r="59" spans="1:10" ht="20.149999999999999" customHeight="1" x14ac:dyDescent="0.25">
      <c r="B59" s="2" t="s">
        <v>148</v>
      </c>
      <c r="D59" s="82"/>
      <c r="G59" s="99"/>
    </row>
    <row r="60" spans="1:10" ht="20.149999999999999" customHeight="1" x14ac:dyDescent="0.25">
      <c r="B60" s="2" t="s">
        <v>149</v>
      </c>
      <c r="D60" s="82"/>
      <c r="G60" s="99"/>
    </row>
    <row r="61" spans="1:10" ht="20.149999999999999" customHeight="1" x14ac:dyDescent="0.25">
      <c r="B61" s="2" t="s">
        <v>150</v>
      </c>
      <c r="D61" s="82"/>
      <c r="G61" s="99"/>
    </row>
    <row r="62" spans="1:10" ht="20.149999999999999" customHeight="1" x14ac:dyDescent="0.25">
      <c r="B62" s="2" t="s">
        <v>151</v>
      </c>
      <c r="D62" s="82"/>
      <c r="G62" s="99"/>
    </row>
    <row r="63" spans="1:10" ht="20.149999999999999" customHeight="1" x14ac:dyDescent="0.25">
      <c r="B63" s="3" t="s">
        <v>91</v>
      </c>
      <c r="C63" s="48"/>
      <c r="G63" s="100">
        <f>SUM(D58:D62)</f>
        <v>0</v>
      </c>
      <c r="H63" s="3" t="s">
        <v>77</v>
      </c>
    </row>
    <row r="64" spans="1:10" ht="15.5" x14ac:dyDescent="0.25">
      <c r="B64" s="5"/>
      <c r="G64" s="99"/>
    </row>
    <row r="65" spans="1:10" ht="15.5" x14ac:dyDescent="0.25">
      <c r="G65" s="99"/>
    </row>
    <row r="66" spans="1:10" ht="26.15" customHeight="1" thickBot="1" x14ac:dyDescent="0.3">
      <c r="A66" s="43" t="s">
        <v>3</v>
      </c>
      <c r="C66" s="135"/>
      <c r="D66" s="135"/>
      <c r="E66" s="118" t="s">
        <v>79</v>
      </c>
      <c r="F66" s="118"/>
      <c r="G66" s="119">
        <f>G55+G63</f>
        <v>0</v>
      </c>
      <c r="H66" s="3" t="s">
        <v>78</v>
      </c>
    </row>
    <row r="67" spans="1:10" ht="12.75" customHeight="1" thickTop="1" x14ac:dyDescent="0.25">
      <c r="A67" s="43"/>
      <c r="E67" s="117"/>
      <c r="F67" s="117"/>
      <c r="G67" s="120"/>
      <c r="H67" s="3"/>
    </row>
    <row r="68" spans="1:10" ht="28" customHeight="1" x14ac:dyDescent="0.25">
      <c r="A68" s="43" t="s">
        <v>83</v>
      </c>
      <c r="C68" s="212" t="s">
        <v>156</v>
      </c>
      <c r="D68" s="212"/>
      <c r="E68" s="212"/>
      <c r="F68" s="121"/>
      <c r="G68" s="100">
        <f>IF(+G66-Income!K36&gt;=0,Income!K36-Expenses!G66,0)</f>
        <v>0</v>
      </c>
      <c r="H68" s="3"/>
    </row>
    <row r="69" spans="1:10" ht="28" customHeight="1" x14ac:dyDescent="0.25">
      <c r="A69" s="43"/>
      <c r="C69" s="147" t="s">
        <v>154</v>
      </c>
      <c r="D69" s="121"/>
      <c r="E69" s="121"/>
      <c r="F69" s="121"/>
      <c r="G69" s="120"/>
      <c r="H69" s="3"/>
    </row>
    <row r="70" spans="1:10" ht="19.5" customHeight="1" x14ac:dyDescent="0.25"/>
    <row r="71" spans="1:10" ht="20.5" thickBot="1" x14ac:dyDescent="0.3">
      <c r="A71" s="43" t="s">
        <v>111</v>
      </c>
      <c r="J71" s="122">
        <f>J10+J20+J40+J44+J49</f>
        <v>0</v>
      </c>
    </row>
    <row r="72" spans="1:10" ht="6" customHeight="1" thickTop="1" x14ac:dyDescent="0.25">
      <c r="A72" s="43"/>
      <c r="J72" s="120"/>
    </row>
    <row r="73" spans="1:10" ht="15.5" x14ac:dyDescent="0.25">
      <c r="B73" s="38" t="s">
        <v>84</v>
      </c>
    </row>
    <row r="74" spans="1:10" ht="15.5" x14ac:dyDescent="0.25">
      <c r="B74" s="38"/>
    </row>
    <row r="75" spans="1:10" ht="18" customHeight="1" x14ac:dyDescent="0.25">
      <c r="B75" s="123" t="s">
        <v>105</v>
      </c>
      <c r="C75" s="51"/>
      <c r="D75" s="51"/>
      <c r="E75" s="124"/>
    </row>
  </sheetData>
  <sheetProtection algorithmName="SHA-512" hashValue="nvYndOUC6tyRjBw3y9hauLlbde0+CuNH0zGhDIlOjDULy6ZrTSELr+CMZtWroD+wc8zWBwzz9GlmNvnCw+T/gA==" saltValue="u8XH1K4+XRXya5rrMcXf5Q==" spinCount="100000" sheet="1" objects="1" scenarios="1"/>
  <mergeCells count="3">
    <mergeCell ref="B47:G49"/>
    <mergeCell ref="D1:I2"/>
    <mergeCell ref="C68:E68"/>
  </mergeCells>
  <phoneticPr fontId="1" type="noConversion"/>
  <pageMargins left="0.2" right="0.23" top="0.32" bottom="0.34" header="0.2" footer="0.21"/>
  <pageSetup paperSize="5" scale="66"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E23"/>
  <sheetViews>
    <sheetView topLeftCell="A18" workbookViewId="0">
      <selection activeCell="E1" sqref="E1"/>
    </sheetView>
  </sheetViews>
  <sheetFormatPr defaultColWidth="9.1796875" defaultRowHeight="17.5" x14ac:dyDescent="0.25"/>
  <cols>
    <col min="1" max="1" width="2.81640625" style="150" customWidth="1"/>
    <col min="2" max="2" width="38.81640625" style="150" customWidth="1"/>
    <col min="3" max="3" width="10.81640625" style="150" customWidth="1"/>
    <col min="4" max="4" width="16.81640625" style="150" customWidth="1"/>
    <col min="5" max="5" width="20.81640625" style="150" customWidth="1"/>
    <col min="6" max="16384" width="9.1796875" style="150"/>
  </cols>
  <sheetData>
    <row r="1" spans="2:5" ht="18" x14ac:dyDescent="0.25">
      <c r="B1" s="6" t="s">
        <v>120</v>
      </c>
      <c r="C1" s="20"/>
      <c r="E1" s="158">
        <f>+Income!D1</f>
        <v>2024</v>
      </c>
    </row>
    <row r="2" spans="2:5" ht="18" thickBot="1" x14ac:dyDescent="0.3">
      <c r="B2" s="20"/>
      <c r="C2" s="20"/>
      <c r="D2" s="20"/>
    </row>
    <row r="3" spans="2:5" s="44" customFormat="1" ht="30" customHeight="1" x14ac:dyDescent="0.25">
      <c r="B3" s="49" t="s">
        <v>10</v>
      </c>
      <c r="C3" s="131">
        <f>+Income!D4</f>
        <v>0</v>
      </c>
      <c r="D3" s="155"/>
      <c r="E3" s="156"/>
    </row>
    <row r="4" spans="2:5" s="44" customFormat="1" ht="30" customHeight="1" x14ac:dyDescent="0.25">
      <c r="B4" s="50" t="s">
        <v>11</v>
      </c>
      <c r="C4" s="154">
        <f>+Income!D5</f>
        <v>0</v>
      </c>
      <c r="D4" s="51"/>
      <c r="E4" s="157"/>
    </row>
    <row r="5" spans="2:5" s="44" customFormat="1" ht="30" customHeight="1" x14ac:dyDescent="0.25">
      <c r="B5" s="50" t="s">
        <v>12</v>
      </c>
      <c r="C5" s="153">
        <f>+Income!D6</f>
        <v>0</v>
      </c>
      <c r="D5" s="51"/>
      <c r="E5" s="157"/>
    </row>
    <row r="6" spans="2:5" s="44" customFormat="1" ht="13" thickBot="1" x14ac:dyDescent="0.3">
      <c r="B6" s="52"/>
      <c r="C6" s="53"/>
      <c r="D6" s="53"/>
      <c r="E6" s="54"/>
    </row>
    <row r="7" spans="2:5" x14ac:dyDescent="0.25">
      <c r="B7" s="20"/>
      <c r="C7" s="20"/>
      <c r="D7" s="20"/>
    </row>
    <row r="8" spans="2:5" x14ac:dyDescent="0.25">
      <c r="B8" s="31" t="s">
        <v>157</v>
      </c>
      <c r="C8" s="20"/>
      <c r="D8" s="20"/>
    </row>
    <row r="9" spans="2:5" ht="40" customHeight="1" x14ac:dyDescent="0.25">
      <c r="B9" s="213" t="s">
        <v>185</v>
      </c>
      <c r="C9" s="213"/>
      <c r="D9" s="213"/>
      <c r="E9" s="213"/>
    </row>
    <row r="10" spans="2:5" ht="40" customHeight="1" x14ac:dyDescent="0.25">
      <c r="B10" s="214" t="s">
        <v>186</v>
      </c>
      <c r="C10" s="214"/>
      <c r="D10" s="214"/>
      <c r="E10" s="214"/>
    </row>
    <row r="11" spans="2:5" x14ac:dyDescent="0.25">
      <c r="D11" s="160"/>
    </row>
    <row r="12" spans="2:5" x14ac:dyDescent="0.25">
      <c r="B12" s="63" t="s">
        <v>26</v>
      </c>
      <c r="C12" s="63"/>
      <c r="D12" s="120">
        <f>+Income!K36</f>
        <v>0</v>
      </c>
    </row>
    <row r="13" spans="2:5" x14ac:dyDescent="0.25">
      <c r="B13" s="63" t="s">
        <v>3</v>
      </c>
      <c r="C13" s="63"/>
      <c r="D13" s="120">
        <f>+Expenses!G66</f>
        <v>0</v>
      </c>
    </row>
    <row r="14" spans="2:5" x14ac:dyDescent="0.25">
      <c r="B14" s="63" t="s">
        <v>158</v>
      </c>
      <c r="C14" s="63"/>
      <c r="D14" s="120">
        <f>IF(+Income!K38&gt;0,Income!K38,Expenses!G68)</f>
        <v>0</v>
      </c>
    </row>
    <row r="18" spans="2:5" ht="18" x14ac:dyDescent="0.25">
      <c r="B18" s="4" t="s">
        <v>97</v>
      </c>
      <c r="C18" s="4"/>
      <c r="D18" s="152"/>
      <c r="E18" s="152"/>
    </row>
    <row r="19" spans="2:5" ht="18" x14ac:dyDescent="0.25">
      <c r="B19" s="63" t="s">
        <v>121</v>
      </c>
      <c r="C19" s="63"/>
      <c r="D19" s="152"/>
      <c r="E19" s="152"/>
    </row>
    <row r="20" spans="2:5" ht="34" customHeight="1" x14ac:dyDescent="0.25">
      <c r="E20" s="4"/>
    </row>
    <row r="21" spans="2:5" ht="18" x14ac:dyDescent="0.25">
      <c r="D21" s="159" t="s">
        <v>44</v>
      </c>
      <c r="E21" s="151"/>
    </row>
    <row r="22" spans="2:5" ht="34" customHeight="1" x14ac:dyDescent="0.25">
      <c r="B22" s="4"/>
      <c r="C22" s="4"/>
      <c r="D22" s="4"/>
      <c r="E22" s="4"/>
    </row>
    <row r="23" spans="2:5" ht="18" x14ac:dyDescent="0.25">
      <c r="B23" s="42" t="s">
        <v>45</v>
      </c>
      <c r="C23" s="4"/>
      <c r="D23" s="159" t="s">
        <v>44</v>
      </c>
      <c r="E23" s="151"/>
    </row>
  </sheetData>
  <mergeCells count="2">
    <mergeCell ref="B9:E9"/>
    <mergeCell ref="B10:E10"/>
  </mergeCells>
  <phoneticPr fontId="1" type="noConversion"/>
  <pageMargins left="0.75" right="0.75" top="1" bottom="1" header="0.5" footer="0.5"/>
  <pageSetup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000C60B56AB1248B092E84EFD2B5F0B" ma:contentTypeVersion="18" ma:contentTypeDescription="Create a new document." ma:contentTypeScope="" ma:versionID="c5f96985532bd7e95bbc92641a893046">
  <xsd:schema xmlns:xsd="http://www.w3.org/2001/XMLSchema" xmlns:xs="http://www.w3.org/2001/XMLSchema" xmlns:p="http://schemas.microsoft.com/office/2006/metadata/properties" xmlns:ns2="ee7731b6-9172-4dd2-bd82-fcc4519f5454" xmlns:ns3="b1d1647d-9b2d-4f44-81a3-141483dfcbb0" targetNamespace="http://schemas.microsoft.com/office/2006/metadata/properties" ma:root="true" ma:fieldsID="120d8769e79f4c150db5d276ef5d33c4" ns2:_="" ns3:_="">
    <xsd:import namespace="ee7731b6-9172-4dd2-bd82-fcc4519f5454"/>
    <xsd:import namespace="b1d1647d-9b2d-4f44-81a3-141483dfcbb0"/>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LengthInSeconds" minOccurs="0"/>
                <xsd:element ref="ns3:MediaServiceDateTaken" minOccurs="0"/>
                <xsd:element ref="ns3:MediaServiceAutoTags" minOccurs="0"/>
                <xsd:element ref="ns3:MediaServiceGenerationTime" minOccurs="0"/>
                <xsd:element ref="ns3:MediaServiceEventHashCode" minOccurs="0"/>
                <xsd:element ref="ns3:MediaServiceOCR" minOccurs="0"/>
                <xsd:element ref="ns3:MediaServiceLocation" minOccurs="0"/>
                <xsd:element ref="ns3:lcf76f155ced4ddcb4097134ff3c332f" minOccurs="0"/>
                <xsd:element ref="ns2: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e7731b6-9172-4dd2-bd82-fcc4519f5454"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086ad859-b023-4bf8-9452-effc0be0d0b3}" ma:internalName="TaxCatchAll" ma:showField="CatchAllData" ma:web="ee7731b6-9172-4dd2-bd82-fcc4519f5454">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b1d1647d-9b2d-4f44-81a3-141483dfcbb0"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LengthInSeconds" ma:index="14" nillable="true" ma:displayName="Length (seconds)" ma:internalName="MediaLengthInSeconds" ma:readOnly="true">
      <xsd:simpleType>
        <xsd:restriction base="dms:Unknown"/>
      </xsd:simpleType>
    </xsd:element>
    <xsd:element name="MediaServiceDateTaken" ma:index="15" nillable="true" ma:displayName="MediaServiceDateTaken" ma:hidden="true" ma:internalName="MediaServiceDateTaken" ma:readOnly="true">
      <xsd:simpleType>
        <xsd:restriction base="dms:Text"/>
      </xsd:simpleType>
    </xsd:element>
    <xsd:element name="MediaServiceAutoTags" ma:index="16" nillable="true" ma:displayName="Tags" ma:internalName="MediaServiceAutoTags"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0fa5e251-bdd9-46e8-806f-2a64b4a0c510"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b1d1647d-9b2d-4f44-81a3-141483dfcbb0">
      <Terms xmlns="http://schemas.microsoft.com/office/infopath/2007/PartnerControls"/>
    </lcf76f155ced4ddcb4097134ff3c332f>
    <TaxCatchAll xmlns="ee7731b6-9172-4dd2-bd82-fcc4519f5454" xsi:nil="true"/>
  </documentManagement>
</p:properties>
</file>

<file path=customXml/itemProps1.xml><?xml version="1.0" encoding="utf-8"?>
<ds:datastoreItem xmlns:ds="http://schemas.openxmlformats.org/officeDocument/2006/customXml" ds:itemID="{60E22593-2190-4443-BDE2-54CD137A459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e7731b6-9172-4dd2-bd82-fcc4519f5454"/>
    <ds:schemaRef ds:uri="b1d1647d-9b2d-4f44-81a3-141483dfcbb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7D7C1E8-1285-409A-9305-A8A3A528364B}">
  <ds:schemaRefs>
    <ds:schemaRef ds:uri="http://schemas.microsoft.com/sharepoint/v3/contenttype/forms"/>
  </ds:schemaRefs>
</ds:datastoreItem>
</file>

<file path=customXml/itemProps3.xml><?xml version="1.0" encoding="utf-8"?>
<ds:datastoreItem xmlns:ds="http://schemas.openxmlformats.org/officeDocument/2006/customXml" ds:itemID="{82E35B5D-EE87-422D-AB83-9E86569510B2}">
  <ds:schemaRefs>
    <ds:schemaRef ds:uri="http://schemas.microsoft.com/office/2006/metadata/properties"/>
    <ds:schemaRef ds:uri="http://schemas.microsoft.com/office/infopath/2007/PartnerControls"/>
    <ds:schemaRef ds:uri="b1d1647d-9b2d-4f44-81a3-141483dfcbb0"/>
    <ds:schemaRef ds:uri="ee7731b6-9172-4dd2-bd82-fcc4519f5454"/>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Income</vt:lpstr>
      <vt:lpstr>Expenses</vt:lpstr>
      <vt:lpstr>Signing</vt:lpstr>
      <vt:lpstr>Expenses!Print_Area</vt:lpstr>
      <vt:lpstr>Income!Print_Area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dellLaptop</dc:creator>
  <cp:lastModifiedBy>Davor Milicevic</cp:lastModifiedBy>
  <cp:lastPrinted>2021-01-17T03:55:04Z</cp:lastPrinted>
  <dcterms:created xsi:type="dcterms:W3CDTF">2005-05-17T19:18:34Z</dcterms:created>
  <dcterms:modified xsi:type="dcterms:W3CDTF">2025-01-13T18:15:44Z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0x010100A000C60B56AB1248B092E84EFD2B5F0B</vt:lpwstr>
  </property>
  <property fmtid="{D5CDD505-2E9C-101B-9397-08002B2CF9AE}" pid="3" name="MediaServiceImageTags">
    <vt:lpwstr/>
  </property>
</Properties>
</file>